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75" windowWidth="15480" windowHeight="10995"/>
  </bookViews>
  <sheets>
    <sheet name="Sheet3" sheetId="3" r:id="rId1"/>
    <sheet name="Sheet1" sheetId="4" r:id="rId2"/>
  </sheets>
  <definedNames>
    <definedName name="_xlnm.Print_Area" localSheetId="0">Sheet3!$A$1:$BR$51</definedName>
  </definedNames>
  <calcPr calcId="125725"/>
</workbook>
</file>

<file path=xl/calcChain.xml><?xml version="1.0" encoding="utf-8"?>
<calcChain xmlns="http://schemas.openxmlformats.org/spreadsheetml/2006/main">
  <c r="BJ25" i="3"/>
  <c r="BJ26"/>
  <c r="BJ27"/>
  <c r="BI25"/>
  <c r="BI26"/>
  <c r="BI27"/>
  <c r="BH25"/>
  <c r="BH26"/>
  <c r="BH27"/>
  <c r="BG25"/>
  <c r="BG26"/>
  <c r="BG27"/>
  <c r="BF25"/>
  <c r="BF26"/>
  <c r="BF27"/>
  <c r="BE25"/>
  <c r="BE26"/>
  <c r="BE27"/>
  <c r="BD25"/>
  <c r="BD26"/>
  <c r="BD27"/>
  <c r="BC25"/>
  <c r="BC26"/>
  <c r="BC27"/>
  <c r="BB27"/>
  <c r="BB6"/>
  <c r="BB43"/>
  <c r="BB44"/>
  <c r="BB45"/>
  <c r="BB46"/>
  <c r="BB47"/>
  <c r="BB48"/>
  <c r="BB42"/>
  <c r="BJ32"/>
  <c r="BJ31"/>
  <c r="BJ30"/>
  <c r="BH10"/>
  <c r="BD10"/>
  <c r="BE10"/>
  <c r="BF10"/>
  <c r="BG10"/>
  <c r="BI10"/>
  <c r="BC10"/>
  <c r="BB10"/>
  <c r="BJ11"/>
  <c r="BJ7"/>
  <c r="BJ8"/>
  <c r="BJ9"/>
  <c r="BJ10"/>
  <c r="BJ6"/>
  <c r="BJ24"/>
  <c r="BI11"/>
  <c r="BH11"/>
  <c r="BG11"/>
  <c r="BF11"/>
  <c r="BE11"/>
  <c r="BD11"/>
  <c r="BC11"/>
  <c r="BB11"/>
  <c r="BI9"/>
  <c r="BG9"/>
  <c r="BF9"/>
  <c r="BE9"/>
  <c r="BD9"/>
  <c r="BC9"/>
  <c r="BB9"/>
  <c r="BI8"/>
  <c r="BH8"/>
  <c r="BG8"/>
  <c r="BF8"/>
  <c r="BE8"/>
  <c r="BD8"/>
  <c r="BC8"/>
  <c r="BB8"/>
  <c r="BI7"/>
  <c r="BH7"/>
  <c r="BG7"/>
  <c r="BF7"/>
  <c r="BE7"/>
  <c r="BD7"/>
  <c r="BC7"/>
  <c r="BB7"/>
  <c r="BI6"/>
  <c r="BH6"/>
  <c r="BG6"/>
  <c r="BF6"/>
  <c r="BE6"/>
  <c r="BD6"/>
  <c r="BC6"/>
  <c r="BI31"/>
  <c r="BI32"/>
  <c r="BI30"/>
  <c r="BI24"/>
  <c r="BH32"/>
  <c r="BG32"/>
  <c r="BF32"/>
  <c r="BE32"/>
  <c r="BD32"/>
  <c r="BC32"/>
  <c r="BB32"/>
  <c r="BH31"/>
  <c r="BG31"/>
  <c r="BF31"/>
  <c r="BE31"/>
  <c r="BD31"/>
  <c r="BC31"/>
  <c r="BB31"/>
  <c r="BH30"/>
  <c r="BG30"/>
  <c r="BF30"/>
  <c r="BE30"/>
  <c r="BD30"/>
  <c r="BC30"/>
  <c r="BB30"/>
  <c r="BB26"/>
  <c r="BB25"/>
  <c r="BH24"/>
  <c r="BG24"/>
  <c r="BF24"/>
  <c r="BE24"/>
  <c r="BD24"/>
  <c r="BC24"/>
  <c r="BB24"/>
  <c r="BC2"/>
  <c r="BD2" s="1"/>
  <c r="BE2" s="1"/>
  <c r="BF2" s="1"/>
  <c r="BG2" s="1"/>
  <c r="BH2" s="1"/>
  <c r="BI2" s="1"/>
</calcChain>
</file>

<file path=xl/sharedStrings.xml><?xml version="1.0" encoding="utf-8"?>
<sst xmlns="http://schemas.openxmlformats.org/spreadsheetml/2006/main" count="103" uniqueCount="51">
  <si>
    <t>SOUTH AFRICAN ECONOMY</t>
  </si>
  <si>
    <t>Q1</t>
  </si>
  <si>
    <t>Q2</t>
  </si>
  <si>
    <t>Q3</t>
  </si>
  <si>
    <t>Q4</t>
  </si>
  <si>
    <t>SOUTH AFRICAN ECONOMY:</t>
  </si>
  <si>
    <t>Real GDP growth (real yoy %)</t>
  </si>
  <si>
    <t>Final household consumption exp</t>
  </si>
  <si>
    <t>Government consumption expenditure</t>
  </si>
  <si>
    <t>Gross fixed capital formation</t>
  </si>
  <si>
    <t>Real GDE</t>
  </si>
  <si>
    <t>Total exports</t>
  </si>
  <si>
    <t>Total imports</t>
  </si>
  <si>
    <t>Labour &amp; income (real yoy %)</t>
  </si>
  <si>
    <t>Formal sector employment</t>
  </si>
  <si>
    <t>Nominal wage rate</t>
  </si>
  <si>
    <t>Real wage rate</t>
  </si>
  <si>
    <t>Real disposable income</t>
  </si>
  <si>
    <t>Petrol price (95ul; coast; c/l)</t>
  </si>
  <si>
    <t>Interest rates (quarterly averages)</t>
  </si>
  <si>
    <t>$/pound sterling</t>
  </si>
  <si>
    <t>Yen/$</t>
  </si>
  <si>
    <t>R/pound sterling</t>
  </si>
  <si>
    <t>Yen/R</t>
  </si>
  <si>
    <t>Forecast</t>
  </si>
  <si>
    <t>2011F</t>
  </si>
  <si>
    <t>Exchange rates (quarterly averages)</t>
  </si>
  <si>
    <t>Inflation (quarterly averages)</t>
  </si>
  <si>
    <t>2012F</t>
  </si>
  <si>
    <t>$/euro</t>
  </si>
  <si>
    <t>R/euro</t>
  </si>
  <si>
    <t>CPI (headline)</t>
  </si>
  <si>
    <t>PPI (all-items)</t>
  </si>
  <si>
    <t>R/$</t>
  </si>
  <si>
    <t>INTERNATIONAL ECONOMY:</t>
  </si>
  <si>
    <t>G7 real GDP growth</t>
  </si>
  <si>
    <t>G7 CPI inflation</t>
  </si>
  <si>
    <t>Crude oil price (NSB; $/b)</t>
  </si>
  <si>
    <t>Economist commodity index ($ yoy%)</t>
  </si>
  <si>
    <t>Platinum price (London; $/oz)</t>
  </si>
  <si>
    <t>Gold price (London; $/oz)</t>
  </si>
  <si>
    <t>Copyright, University of Stellenbosch.</t>
  </si>
  <si>
    <t xml:space="preserve">This publication is confidential and only for the use of the intended recipient. Copyright for this publication is held by Stellenbosch University. Although great care is exercised to record and interpret all information correctly, Stellenbosch University, its division BER and the author(s)/editor do not accept any responsibility for any direct or indirect loss that might result from accidentally inaccurate data and interpretations by third parties. Stellenbosch University further accepts no liability for the consequences of any decisions or actions taken by any third party on the basis of information provided in this publication. </t>
  </si>
  <si>
    <t>2013F</t>
  </si>
  <si>
    <t>BER forecast (October 2011)</t>
  </si>
  <si>
    <t>Prime overdraft rate</t>
  </si>
  <si>
    <t>Prime overdraft rate (end of period)</t>
  </si>
  <si>
    <t>3-month BA rate</t>
  </si>
  <si>
    <t>R157 govt bond yield</t>
  </si>
  <si>
    <t>R204 govt bond yield</t>
  </si>
  <si>
    <t>Real GDP</t>
  </si>
</sst>
</file>

<file path=xl/styles.xml><?xml version="1.0" encoding="utf-8"?>
<styleSheet xmlns="http://schemas.openxmlformats.org/spreadsheetml/2006/main">
  <numFmts count="2">
    <numFmt numFmtId="43" formatCode="_ * #,##0.00_ ;_ * \-#,##0.00_ ;_ * &quot;-&quot;??_ ;_ @_ "/>
    <numFmt numFmtId="164" formatCode="0.0"/>
  </numFmts>
  <fonts count="62">
    <font>
      <sz val="10"/>
      <name val="Arial"/>
    </font>
    <font>
      <sz val="11"/>
      <color indexed="8"/>
      <name val="Calibri"/>
      <family val="2"/>
    </font>
    <font>
      <sz val="10"/>
      <name val="Arial"/>
      <family val="2"/>
    </font>
    <font>
      <b/>
      <u/>
      <sz val="8"/>
      <color indexed="32"/>
      <name val="Arial"/>
      <family val="2"/>
    </font>
    <font>
      <b/>
      <u/>
      <sz val="8"/>
      <color indexed="10"/>
      <name val="Arial"/>
      <family val="2"/>
    </font>
    <font>
      <b/>
      <sz val="8"/>
      <color indexed="32"/>
      <name val="Arial"/>
      <family val="2"/>
    </font>
    <font>
      <sz val="8"/>
      <name val="Arial"/>
      <family val="2"/>
    </font>
    <font>
      <b/>
      <sz val="8"/>
      <color indexed="10"/>
      <name val="Arial"/>
      <family val="2"/>
    </font>
    <font>
      <sz val="8"/>
      <color indexed="10"/>
      <name val="Arial"/>
      <family val="2"/>
    </font>
    <font>
      <b/>
      <sz val="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8"/>
      <name val="Arial"/>
      <family val="2"/>
    </font>
    <font>
      <sz val="10"/>
      <name val="Arial"/>
      <family val="2"/>
    </font>
    <font>
      <sz val="18"/>
      <name val="Arial"/>
      <family val="2"/>
    </font>
    <font>
      <sz val="18"/>
      <name val="Calibri"/>
      <family val="2"/>
    </font>
    <font>
      <i/>
      <sz val="18"/>
      <name val="Arial"/>
      <family val="2"/>
    </font>
    <font>
      <b/>
      <u/>
      <sz val="8"/>
      <name val="Arial"/>
      <family val="2"/>
    </font>
    <font>
      <b/>
      <sz val="10"/>
      <name val="Arial"/>
      <family val="2"/>
    </font>
    <font>
      <b/>
      <sz val="18"/>
      <color indexed="62"/>
      <name val="Cambria"/>
      <family val="2"/>
    </font>
    <font>
      <b/>
      <sz val="15"/>
      <color indexed="62"/>
      <name val="Calibri"/>
      <family val="2"/>
    </font>
    <font>
      <b/>
      <sz val="13"/>
      <color indexed="62"/>
      <name val="Calibri"/>
      <family val="2"/>
    </font>
    <font>
      <b/>
      <sz val="11"/>
      <color indexed="62"/>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8"/>
      <color rgb="FFFF0000"/>
      <name val="Arial"/>
      <family val="2"/>
    </font>
    <font>
      <b/>
      <sz val="8"/>
      <color rgb="FFFF0000"/>
      <name val="Arial"/>
      <family val="2"/>
    </font>
    <font>
      <sz val="8"/>
      <color theme="1"/>
      <name val="Arial"/>
      <family val="2"/>
    </font>
    <font>
      <b/>
      <sz val="8"/>
      <color theme="1"/>
      <name val="Arial"/>
      <family val="2"/>
    </font>
    <font>
      <sz val="8"/>
      <color rgb="FFC00000"/>
      <name val="Arial"/>
      <family val="2"/>
    </font>
    <font>
      <b/>
      <u/>
      <sz val="8"/>
      <color rgb="FFFF0000"/>
      <name val="Arial"/>
      <family val="2"/>
    </font>
    <font>
      <sz val="10"/>
      <color rgb="FFFF0000"/>
      <name val="Arial"/>
      <family val="2"/>
    </font>
  </fonts>
  <fills count="59">
    <fill>
      <patternFill patternType="none"/>
    </fill>
    <fill>
      <patternFill patternType="gray125"/>
    </fill>
    <fill>
      <patternFill patternType="solid">
        <fgColor indexed="31"/>
      </patternFill>
    </fill>
    <fill>
      <patternFill patternType="solid">
        <fgColor indexed="47"/>
      </patternFill>
    </fill>
    <fill>
      <patternFill patternType="solid">
        <fgColor indexed="45"/>
      </patternFill>
    </fill>
    <fill>
      <patternFill patternType="solid">
        <fgColor indexed="43"/>
      </patternFill>
    </fill>
    <fill>
      <patternFill patternType="solid">
        <fgColor indexed="42"/>
      </patternFill>
    </fill>
    <fill>
      <patternFill patternType="solid">
        <fgColor indexed="46"/>
      </patternFill>
    </fill>
    <fill>
      <patternFill patternType="solid">
        <fgColor indexed="27"/>
      </patternFill>
    </fill>
    <fill>
      <patternFill patternType="solid">
        <fgColor indexed="41"/>
      </patternFill>
    </fill>
    <fill>
      <patternFill patternType="solid">
        <fgColor indexed="44"/>
      </patternFill>
    </fill>
    <fill>
      <patternFill patternType="solid">
        <fgColor indexed="22"/>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24"/>
      </patternFill>
    </fill>
    <fill>
      <patternFill patternType="solid">
        <fgColor indexed="26"/>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9"/>
      </patternFill>
    </fill>
    <fill>
      <patternFill patternType="solid">
        <fgColor indexed="5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3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4"/>
      </bottom>
      <diagonal/>
    </border>
    <border>
      <left/>
      <right/>
      <top/>
      <bottom style="thick">
        <color indexed="22"/>
      </bottom>
      <diagonal/>
    </border>
    <border>
      <left/>
      <right/>
      <top/>
      <bottom style="medium">
        <color indexed="30"/>
      </bottom>
      <diagonal/>
    </border>
    <border>
      <left/>
      <right/>
      <top/>
      <bottom style="medium">
        <color indexed="2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24"/>
      </top>
      <bottom style="double">
        <color indexed="24"/>
      </bottom>
      <diagonal/>
    </border>
    <border>
      <left/>
      <right/>
      <top/>
      <bottom style="double">
        <color indexed="64"/>
      </bottom>
      <diagonal/>
    </border>
    <border>
      <left/>
      <right style="thin">
        <color indexed="64"/>
      </right>
      <top/>
      <bottom/>
      <diagonal/>
    </border>
    <border>
      <left/>
      <right style="thin">
        <color indexed="64"/>
      </right>
      <top/>
      <bottom style="double">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218">
    <xf numFmtId="0" fontId="0" fillId="0" borderId="0"/>
    <xf numFmtId="0" fontId="10" fillId="2" borderId="0" applyNumberFormat="0" applyBorder="0" applyAlignment="0" applyProtection="0"/>
    <xf numFmtId="0" fontId="10"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2" borderId="0" applyNumberFormat="0" applyBorder="0" applyAlignment="0" applyProtection="0"/>
    <xf numFmtId="0" fontId="38" fillId="28"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4" borderId="0" applyNumberFormat="0" applyBorder="0" applyAlignment="0" applyProtection="0"/>
    <xf numFmtId="0" fontId="38" fillId="29"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 fillId="6"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38" fillId="30"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 fillId="7" borderId="0" applyNumberFormat="0" applyBorder="0" applyAlignment="0" applyProtection="0"/>
    <xf numFmtId="0" fontId="1" fillId="3" borderId="0" applyNumberFormat="0" applyBorder="0" applyAlignment="0" applyProtection="0"/>
    <xf numFmtId="0" fontId="1" fillId="7" borderId="0" applyNumberFormat="0" applyBorder="0" applyAlignment="0" applyProtection="0"/>
    <xf numFmtId="0" fontId="38" fillId="31"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8" borderId="0" applyNumberFormat="0" applyBorder="0" applyAlignment="0" applyProtection="0"/>
    <xf numFmtId="0" fontId="38" fillId="32"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 fillId="3" borderId="0" applyNumberFormat="0" applyBorder="0" applyAlignment="0" applyProtection="0"/>
    <xf numFmtId="0" fontId="1" fillId="5" borderId="0" applyNumberFormat="0" applyBorder="0" applyAlignment="0" applyProtection="0"/>
    <xf numFmtId="0" fontId="1" fillId="3" borderId="0" applyNumberFormat="0" applyBorder="0" applyAlignment="0" applyProtection="0"/>
    <xf numFmtId="0" fontId="38" fillId="33"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38" fillId="34"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38" fillId="35"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 fillId="13" borderId="0" applyNumberFormat="0" applyBorder="0" applyAlignment="0" applyProtection="0"/>
    <xf numFmtId="0" fontId="1" fillId="5" borderId="0" applyNumberFormat="0" applyBorder="0" applyAlignment="0" applyProtection="0"/>
    <xf numFmtId="0" fontId="1" fillId="13" borderId="0" applyNumberFormat="0" applyBorder="0" applyAlignment="0" applyProtection="0"/>
    <xf numFmtId="0" fontId="38" fillId="36"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 fillId="7" borderId="0" applyNumberFormat="0" applyBorder="0" applyAlignment="0" applyProtection="0"/>
    <xf numFmtId="0" fontId="1" fillId="11" borderId="0" applyNumberFormat="0" applyBorder="0" applyAlignment="0" applyProtection="0"/>
    <xf numFmtId="0" fontId="1" fillId="7" borderId="0" applyNumberFormat="0" applyBorder="0" applyAlignment="0" applyProtection="0"/>
    <xf numFmtId="0" fontId="38" fillId="37"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8" fillId="38"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 fillId="14" borderId="0" applyNumberFormat="0" applyBorder="0" applyAlignment="0" applyProtection="0"/>
    <xf numFmtId="0" fontId="1" fillId="5" borderId="0" applyNumberFormat="0" applyBorder="0" applyAlignment="0" applyProtection="0"/>
    <xf numFmtId="0" fontId="1" fillId="14" borderId="0" applyNumberFormat="0" applyBorder="0" applyAlignment="0" applyProtection="0"/>
    <xf numFmtId="0" fontId="38" fillId="39"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5" borderId="0" applyNumberFormat="0" applyBorder="0" applyAlignment="0" applyProtection="0"/>
    <xf numFmtId="0" fontId="39" fillId="40"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39" fillId="41"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7" borderId="0" applyNumberFormat="0" applyBorder="0" applyAlignment="0" applyProtection="0"/>
    <xf numFmtId="0" fontId="11" fillId="13" borderId="0" applyNumberFormat="0" applyBorder="0" applyAlignment="0" applyProtection="0"/>
    <xf numFmtId="0" fontId="39" fillId="42"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1" borderId="0" applyNumberFormat="0" applyBorder="0" applyAlignment="0" applyProtection="0"/>
    <xf numFmtId="0" fontId="11" fillId="18" borderId="0" applyNumberFormat="0" applyBorder="0" applyAlignment="0" applyProtection="0"/>
    <xf numFmtId="0" fontId="39" fillId="43"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39" fillId="44"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12" borderId="0" applyNumberFormat="0" applyBorder="0" applyAlignment="0" applyProtection="0"/>
    <xf numFmtId="0" fontId="11" fillId="20" borderId="0" applyNumberFormat="0" applyBorder="0" applyAlignment="0" applyProtection="0"/>
    <xf numFmtId="0" fontId="39" fillId="45"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16" borderId="0" applyNumberFormat="0" applyBorder="0" applyAlignment="0" applyProtection="0"/>
    <xf numFmtId="0" fontId="11" fillId="21" borderId="0" applyNumberFormat="0" applyBorder="0" applyAlignment="0" applyProtection="0"/>
    <xf numFmtId="0" fontId="39" fillId="46"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17" borderId="0" applyNumberFormat="0" applyBorder="0" applyAlignment="0" applyProtection="0"/>
    <xf numFmtId="0" fontId="11" fillId="22" borderId="0" applyNumberFormat="0" applyBorder="0" applyAlignment="0" applyProtection="0"/>
    <xf numFmtId="0" fontId="39" fillId="47"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17" borderId="0" applyNumberFormat="0" applyBorder="0" applyAlignment="0" applyProtection="0"/>
    <xf numFmtId="0" fontId="11" fillId="23" borderId="0" applyNumberFormat="0" applyBorder="0" applyAlignment="0" applyProtection="0"/>
    <xf numFmtId="0" fontId="39" fillId="4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24" borderId="0" applyNumberFormat="0" applyBorder="0" applyAlignment="0" applyProtection="0"/>
    <xf numFmtId="0" fontId="11" fillId="18" borderId="0" applyNumberFormat="0" applyBorder="0" applyAlignment="0" applyProtection="0"/>
    <xf numFmtId="0" fontId="39" fillId="4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39" fillId="50"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12" borderId="0" applyNumberFormat="0" applyBorder="0" applyAlignment="0" applyProtection="0"/>
    <xf numFmtId="0" fontId="11" fillId="25" borderId="0" applyNumberFormat="0" applyBorder="0" applyAlignment="0" applyProtection="0"/>
    <xf numFmtId="0" fontId="39" fillId="51"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40" fillId="52" borderId="0" applyNumberFormat="0" applyBorder="0" applyAlignment="0" applyProtection="0"/>
    <xf numFmtId="0" fontId="13" fillId="11" borderId="1" applyNumberFormat="0" applyAlignment="0" applyProtection="0"/>
    <xf numFmtId="0" fontId="13" fillId="11" borderId="1" applyNumberFormat="0" applyAlignment="0" applyProtection="0"/>
    <xf numFmtId="0" fontId="13" fillId="26" borderId="1" applyNumberFormat="0" applyAlignment="0" applyProtection="0"/>
    <xf numFmtId="0" fontId="13" fillId="11" borderId="1" applyNumberFormat="0" applyAlignment="0" applyProtection="0"/>
    <xf numFmtId="0" fontId="41" fillId="53" borderId="29" applyNumberFormat="0" applyAlignment="0" applyProtection="0"/>
    <xf numFmtId="0" fontId="14" fillId="27" borderId="2" applyNumberFormat="0" applyAlignment="0" applyProtection="0"/>
    <xf numFmtId="0" fontId="14" fillId="27" borderId="2" applyNumberFormat="0" applyAlignment="0" applyProtection="0"/>
    <xf numFmtId="0" fontId="14" fillId="27" borderId="2" applyNumberFormat="0" applyAlignment="0" applyProtection="0"/>
    <xf numFmtId="0" fontId="42" fillId="54" borderId="30"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43" fillId="0" borderId="0" applyNumberFormat="0" applyFill="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44" fillId="55" borderId="0" applyNumberFormat="0" applyBorder="0" applyAlignment="0" applyProtection="0"/>
    <xf numFmtId="0" fontId="17" fillId="0" borderId="3" applyNumberFormat="0" applyFill="0" applyAlignment="0" applyProtection="0"/>
    <xf numFmtId="0" fontId="17" fillId="0" borderId="3" applyNumberFormat="0" applyFill="0" applyAlignment="0" applyProtection="0"/>
    <xf numFmtId="0" fontId="35" fillId="0" borderId="4" applyNumberFormat="0" applyFill="0" applyAlignment="0" applyProtection="0"/>
    <xf numFmtId="0" fontId="17" fillId="0" borderId="3" applyNumberFormat="0" applyFill="0" applyAlignment="0" applyProtection="0"/>
    <xf numFmtId="0" fontId="45" fillId="0" borderId="31"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36" fillId="0" borderId="4" applyNumberFormat="0" applyFill="0" applyAlignment="0" applyProtection="0"/>
    <xf numFmtId="0" fontId="18" fillId="0" borderId="5" applyNumberFormat="0" applyFill="0" applyAlignment="0" applyProtection="0"/>
    <xf numFmtId="0" fontId="46" fillId="0" borderId="32"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37" fillId="0" borderId="7" applyNumberFormat="0" applyFill="0" applyAlignment="0" applyProtection="0"/>
    <xf numFmtId="0" fontId="19" fillId="0" borderId="6" applyNumberFormat="0" applyFill="0" applyAlignment="0" applyProtection="0"/>
    <xf numFmtId="0" fontId="47" fillId="0" borderId="33" applyNumberFormat="0" applyFill="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37" fillId="0" borderId="0" applyNumberFormat="0" applyFill="0" applyBorder="0" applyAlignment="0" applyProtection="0"/>
    <xf numFmtId="0" fontId="19" fillId="0" borderId="0" applyNumberFormat="0" applyFill="0" applyBorder="0" applyAlignment="0" applyProtection="0"/>
    <xf numFmtId="0" fontId="47" fillId="0" borderId="0" applyNumberFormat="0" applyFill="0" applyBorder="0" applyAlignment="0" applyProtection="0"/>
    <xf numFmtId="0" fontId="20" fillId="3" borderId="1" applyNumberFormat="0" applyAlignment="0" applyProtection="0"/>
    <xf numFmtId="0" fontId="20" fillId="3" borderId="1" applyNumberFormat="0" applyAlignment="0" applyProtection="0"/>
    <xf numFmtId="0" fontId="20" fillId="12" borderId="1" applyNumberFormat="0" applyAlignment="0" applyProtection="0"/>
    <xf numFmtId="0" fontId="20" fillId="3" borderId="1" applyNumberFormat="0" applyAlignment="0" applyProtection="0"/>
    <xf numFmtId="0" fontId="48" fillId="56" borderId="29" applyNumberFormat="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49" fillId="0" borderId="34" applyNumberFormat="0" applyFill="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50" fillId="57" borderId="0" applyNumberFormat="0" applyBorder="0" applyAlignment="0" applyProtection="0"/>
    <xf numFmtId="0" fontId="38" fillId="0" borderId="0"/>
    <xf numFmtId="0" fontId="28" fillId="0" borderId="0"/>
    <xf numFmtId="0" fontId="2" fillId="0" borderId="0"/>
    <xf numFmtId="0" fontId="2" fillId="0" borderId="0"/>
    <xf numFmtId="0" fontId="38" fillId="0" borderId="0"/>
    <xf numFmtId="0" fontId="33" fillId="0" borderId="0"/>
    <xf numFmtId="0" fontId="33" fillId="0" borderId="0"/>
    <xf numFmtId="0" fontId="38" fillId="0" borderId="0"/>
    <xf numFmtId="0" fontId="10" fillId="17" borderId="9" applyNumberFormat="0" applyFont="0" applyAlignment="0" applyProtection="0"/>
    <xf numFmtId="0" fontId="10" fillId="17" borderId="9" applyNumberFormat="0" applyFont="0" applyAlignment="0" applyProtection="0"/>
    <xf numFmtId="0" fontId="1" fillId="17" borderId="9" applyNumberFormat="0" applyFont="0" applyAlignment="0" applyProtection="0"/>
    <xf numFmtId="0" fontId="33" fillId="5" borderId="9" applyNumberFormat="0" applyFont="0" applyAlignment="0" applyProtection="0"/>
    <xf numFmtId="0" fontId="1" fillId="17" borderId="9" applyNumberFormat="0" applyFont="0" applyAlignment="0" applyProtection="0"/>
    <xf numFmtId="0" fontId="38" fillId="58" borderId="35" applyNumberFormat="0" applyFont="0" applyAlignment="0" applyProtection="0"/>
    <xf numFmtId="0" fontId="23" fillId="11" borderId="10" applyNumberFormat="0" applyAlignment="0" applyProtection="0"/>
    <xf numFmtId="0" fontId="23" fillId="11" borderId="10" applyNumberFormat="0" applyAlignment="0" applyProtection="0"/>
    <xf numFmtId="0" fontId="23" fillId="26" borderId="10" applyNumberFormat="0" applyAlignment="0" applyProtection="0"/>
    <xf numFmtId="0" fontId="23" fillId="11" borderId="10" applyNumberFormat="0" applyAlignment="0" applyProtection="0"/>
    <xf numFmtId="0" fontId="51" fillId="53" borderId="36" applyNumberFormat="0" applyAlignment="0" applyProtection="0"/>
    <xf numFmtId="9" fontId="2" fillId="0" borderId="0" applyFon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34" fillId="0" borderId="0" applyNumberFormat="0" applyFill="0" applyBorder="0" applyAlignment="0" applyProtection="0"/>
    <xf numFmtId="0" fontId="24" fillId="0" borderId="0" applyNumberFormat="0" applyFill="0" applyBorder="0" applyAlignment="0" applyProtection="0"/>
    <xf numFmtId="0" fontId="52" fillId="0" borderId="0" applyNumberFormat="0" applyFill="0" applyBorder="0" applyAlignment="0" applyProtection="0"/>
    <xf numFmtId="0" fontId="25" fillId="0" borderId="11" applyNumberFormat="0" applyFill="0" applyAlignment="0" applyProtection="0"/>
    <xf numFmtId="0" fontId="25" fillId="0" borderId="11" applyNumberFormat="0" applyFill="0" applyAlignment="0" applyProtection="0"/>
    <xf numFmtId="0" fontId="25" fillId="0" borderId="12" applyNumberFormat="0" applyFill="0" applyAlignment="0" applyProtection="0"/>
    <xf numFmtId="0" fontId="25" fillId="0" borderId="11" applyNumberFormat="0" applyFill="0" applyAlignment="0" applyProtection="0"/>
    <xf numFmtId="0" fontId="53" fillId="0" borderId="37" applyNumberFormat="0" applyFill="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54" fillId="0" borderId="0" applyNumberFormat="0" applyFill="0" applyBorder="0" applyAlignment="0" applyProtection="0"/>
  </cellStyleXfs>
  <cellXfs count="150">
    <xf numFmtId="0" fontId="0" fillId="0" borderId="0" xfId="0"/>
    <xf numFmtId="0" fontId="5" fillId="0" borderId="0" xfId="0" applyFont="1" applyBorder="1"/>
    <xf numFmtId="0" fontId="6" fillId="0" borderId="0" xfId="0" applyFont="1" applyBorder="1"/>
    <xf numFmtId="0" fontId="5" fillId="0" borderId="0" xfId="0" applyFont="1" applyFill="1" applyBorder="1"/>
    <xf numFmtId="0" fontId="6" fillId="0" borderId="0" xfId="0" applyFont="1"/>
    <xf numFmtId="164" fontId="6" fillId="0" borderId="0" xfId="0" applyNumberFormat="1" applyFont="1"/>
    <xf numFmtId="1" fontId="6" fillId="0" borderId="0" xfId="0" applyNumberFormat="1" applyFont="1"/>
    <xf numFmtId="2" fontId="6" fillId="0" borderId="0" xfId="0" applyNumberFormat="1" applyFont="1"/>
    <xf numFmtId="0" fontId="6" fillId="0" borderId="13" xfId="0" applyFont="1" applyBorder="1"/>
    <xf numFmtId="0" fontId="6" fillId="0" borderId="14" xfId="0" applyFont="1" applyBorder="1"/>
    <xf numFmtId="0" fontId="6" fillId="0" borderId="15" xfId="0" applyFont="1" applyBorder="1"/>
    <xf numFmtId="0" fontId="7" fillId="0" borderId="14" xfId="0" applyFont="1" applyFill="1" applyBorder="1"/>
    <xf numFmtId="0" fontId="9" fillId="0" borderId="0" xfId="0" applyFont="1"/>
    <xf numFmtId="0" fontId="5" fillId="0" borderId="14" xfId="0" applyFont="1" applyBorder="1"/>
    <xf numFmtId="2" fontId="6" fillId="0" borderId="16" xfId="0" applyNumberFormat="1" applyFont="1" applyBorder="1"/>
    <xf numFmtId="0" fontId="3" fillId="0" borderId="17" xfId="0" applyFont="1" applyFill="1" applyBorder="1"/>
    <xf numFmtId="0" fontId="4" fillId="0" borderId="17" xfId="0" applyFont="1" applyFill="1" applyBorder="1"/>
    <xf numFmtId="0" fontId="5" fillId="0" borderId="17" xfId="0" applyFont="1" applyFill="1" applyBorder="1"/>
    <xf numFmtId="0" fontId="3" fillId="0" borderId="17" xfId="0" applyFont="1" applyFill="1" applyBorder="1" applyAlignment="1">
      <alignment horizontal="left"/>
    </xf>
    <xf numFmtId="0" fontId="4" fillId="0" borderId="18" xfId="0" applyFont="1" applyFill="1" applyBorder="1"/>
    <xf numFmtId="0" fontId="6" fillId="0" borderId="17" xfId="0" applyFont="1" applyBorder="1"/>
    <xf numFmtId="0" fontId="9" fillId="0" borderId="19" xfId="0" applyFont="1" applyFill="1" applyBorder="1"/>
    <xf numFmtId="0" fontId="3" fillId="0" borderId="20" xfId="0" applyFont="1" applyFill="1" applyBorder="1"/>
    <xf numFmtId="15" fontId="6" fillId="0" borderId="21" xfId="0" applyNumberFormat="1" applyFont="1" applyBorder="1"/>
    <xf numFmtId="0" fontId="6" fillId="0" borderId="20" xfId="0" applyFont="1" applyBorder="1"/>
    <xf numFmtId="0" fontId="9" fillId="0" borderId="20" xfId="0" applyFont="1" applyBorder="1"/>
    <xf numFmtId="0" fontId="6" fillId="0" borderId="22" xfId="0" applyFont="1" applyBorder="1"/>
    <xf numFmtId="164" fontId="6" fillId="0" borderId="0" xfId="0" applyNumberFormat="1" applyFont="1" applyBorder="1" applyAlignment="1">
      <alignment horizontal="right"/>
    </xf>
    <xf numFmtId="164" fontId="6" fillId="0" borderId="14" xfId="0" applyNumberFormat="1" applyFont="1" applyBorder="1" applyAlignment="1">
      <alignment horizontal="right"/>
    </xf>
    <xf numFmtId="0" fontId="8" fillId="0" borderId="14" xfId="0" applyFont="1" applyBorder="1" applyAlignment="1">
      <alignment horizontal="right"/>
    </xf>
    <xf numFmtId="2" fontId="8" fillId="0" borderId="14" xfId="0" applyNumberFormat="1" applyFont="1" applyBorder="1" applyAlignment="1">
      <alignment horizontal="right"/>
    </xf>
    <xf numFmtId="2" fontId="6" fillId="0" borderId="16" xfId="0" applyNumberFormat="1" applyFont="1" applyBorder="1" applyAlignment="1">
      <alignment horizontal="right"/>
    </xf>
    <xf numFmtId="1" fontId="6" fillId="0" borderId="0" xfId="0" applyNumberFormat="1" applyFont="1" applyBorder="1" applyAlignment="1">
      <alignment horizontal="right"/>
    </xf>
    <xf numFmtId="1" fontId="6" fillId="0" borderId="14" xfId="0" applyNumberFormat="1" applyFont="1" applyBorder="1" applyAlignment="1">
      <alignment horizontal="right"/>
    </xf>
    <xf numFmtId="0" fontId="6" fillId="0" borderId="0" xfId="0" applyFont="1" applyBorder="1" applyAlignment="1">
      <alignment horizontal="right"/>
    </xf>
    <xf numFmtId="2" fontId="6" fillId="0" borderId="0" xfId="0" applyNumberFormat="1" applyFont="1" applyBorder="1" applyAlignment="1">
      <alignment horizontal="right"/>
    </xf>
    <xf numFmtId="2" fontId="6" fillId="0" borderId="14" xfId="0" applyNumberFormat="1" applyFont="1" applyBorder="1" applyAlignment="1">
      <alignment horizontal="right"/>
    </xf>
    <xf numFmtId="2" fontId="6" fillId="0" borderId="23" xfId="0" applyNumberFormat="1" applyFont="1" applyBorder="1" applyAlignment="1">
      <alignment horizontal="right"/>
    </xf>
    <xf numFmtId="0" fontId="29" fillId="0" borderId="0" xfId="0" applyFont="1" applyAlignment="1">
      <alignment horizontal="left"/>
    </xf>
    <xf numFmtId="0" fontId="31" fillId="0" borderId="0" xfId="0" applyFont="1" applyBorder="1" applyAlignment="1">
      <alignment horizontal="left"/>
    </xf>
    <xf numFmtId="164" fontId="9" fillId="0" borderId="0" xfId="0" applyNumberFormat="1" applyFont="1" applyBorder="1" applyAlignment="1">
      <alignment horizontal="right"/>
    </xf>
    <xf numFmtId="0" fontId="9" fillId="0" borderId="0" xfId="0" applyFont="1" applyBorder="1" applyAlignment="1">
      <alignment horizontal="center"/>
    </xf>
    <xf numFmtId="0" fontId="6" fillId="0" borderId="24" xfId="0" applyFont="1" applyBorder="1"/>
    <xf numFmtId="0" fontId="6" fillId="0" borderId="24" xfId="0" applyFont="1" applyBorder="1" applyAlignment="1">
      <alignment horizontal="right"/>
    </xf>
    <xf numFmtId="164" fontId="55" fillId="0" borderId="0" xfId="0" applyNumberFormat="1" applyFont="1" applyBorder="1" applyAlignment="1">
      <alignment horizontal="right"/>
    </xf>
    <xf numFmtId="164" fontId="55" fillId="0" borderId="14" xfId="0" applyNumberFormat="1" applyFont="1" applyBorder="1" applyAlignment="1">
      <alignment horizontal="right"/>
    </xf>
    <xf numFmtId="164" fontId="55" fillId="0" borderId="24" xfId="0" applyNumberFormat="1" applyFont="1" applyBorder="1" applyAlignment="1">
      <alignment horizontal="right"/>
    </xf>
    <xf numFmtId="1" fontId="55" fillId="0" borderId="0" xfId="0" applyNumberFormat="1" applyFont="1" applyBorder="1" applyAlignment="1">
      <alignment horizontal="right"/>
    </xf>
    <xf numFmtId="1" fontId="55" fillId="0" borderId="14" xfId="0" applyNumberFormat="1" applyFont="1" applyBorder="1" applyAlignment="1">
      <alignment horizontal="right"/>
    </xf>
    <xf numFmtId="1" fontId="55" fillId="0" borderId="24" xfId="0" applyNumberFormat="1" applyFont="1" applyBorder="1" applyAlignment="1">
      <alignment horizontal="right"/>
    </xf>
    <xf numFmtId="0" fontId="55" fillId="0" borderId="0" xfId="0" applyFont="1" applyBorder="1" applyAlignment="1">
      <alignment horizontal="right"/>
    </xf>
    <xf numFmtId="0" fontId="55" fillId="0" borderId="14" xfId="0" applyFont="1" applyBorder="1" applyAlignment="1">
      <alignment horizontal="right"/>
    </xf>
    <xf numFmtId="164" fontId="56" fillId="0" borderId="0" xfId="0" applyNumberFormat="1" applyFont="1" applyBorder="1" applyAlignment="1">
      <alignment horizontal="right"/>
    </xf>
    <xf numFmtId="164" fontId="56" fillId="0" borderId="14" xfId="0" applyNumberFormat="1" applyFont="1" applyBorder="1" applyAlignment="1">
      <alignment horizontal="right"/>
    </xf>
    <xf numFmtId="2" fontId="55" fillId="0" borderId="0" xfId="0" applyNumberFormat="1" applyFont="1" applyBorder="1" applyAlignment="1">
      <alignment horizontal="right"/>
    </xf>
    <xf numFmtId="2" fontId="55" fillId="0" borderId="14" xfId="0" applyNumberFormat="1" applyFont="1" applyBorder="1" applyAlignment="1">
      <alignment horizontal="right"/>
    </xf>
    <xf numFmtId="2" fontId="55" fillId="0" borderId="16" xfId="0" applyNumberFormat="1" applyFont="1" applyBorder="1" applyAlignment="1">
      <alignment horizontal="right"/>
    </xf>
    <xf numFmtId="2" fontId="55" fillId="0" borderId="23" xfId="0" applyNumberFormat="1" applyFont="1" applyBorder="1" applyAlignment="1">
      <alignment horizontal="right"/>
    </xf>
    <xf numFmtId="164" fontId="57" fillId="0" borderId="0" xfId="0" applyNumberFormat="1" applyFont="1" applyBorder="1" applyAlignment="1">
      <alignment horizontal="right"/>
    </xf>
    <xf numFmtId="1" fontId="57" fillId="0" borderId="0" xfId="0" applyNumberFormat="1" applyFont="1" applyBorder="1" applyAlignment="1">
      <alignment horizontal="right"/>
    </xf>
    <xf numFmtId="2" fontId="57" fillId="0" borderId="0" xfId="0" applyNumberFormat="1" applyFont="1" applyBorder="1" applyAlignment="1">
      <alignment horizontal="right"/>
    </xf>
    <xf numFmtId="2" fontId="57" fillId="0" borderId="16" xfId="0" applyNumberFormat="1" applyFont="1" applyBorder="1" applyAlignment="1">
      <alignment horizontal="right"/>
    </xf>
    <xf numFmtId="2" fontId="55" fillId="0" borderId="24" xfId="0" applyNumberFormat="1" applyFont="1" applyBorder="1" applyAlignment="1">
      <alignment horizontal="right"/>
    </xf>
    <xf numFmtId="0" fontId="6" fillId="0" borderId="0" xfId="185" applyFont="1" applyBorder="1" applyAlignment="1">
      <alignment horizontal="left"/>
    </xf>
    <xf numFmtId="0" fontId="6" fillId="0" borderId="0" xfId="0" applyFont="1" applyBorder="1" applyAlignment="1">
      <alignment horizontal="left"/>
    </xf>
    <xf numFmtId="0" fontId="6" fillId="0" borderId="17" xfId="0" applyFont="1" applyBorder="1" applyAlignment="1">
      <alignment horizontal="left"/>
    </xf>
    <xf numFmtId="0" fontId="27" fillId="0" borderId="17" xfId="0" applyFont="1" applyBorder="1" applyAlignment="1">
      <alignment horizontal="left"/>
    </xf>
    <xf numFmtId="0" fontId="30" fillId="0" borderId="0" xfId="0" applyFont="1" applyBorder="1" applyAlignment="1">
      <alignment horizontal="left"/>
    </xf>
    <xf numFmtId="0" fontId="29" fillId="0" borderId="0" xfId="0" applyFont="1" applyBorder="1" applyAlignment="1">
      <alignment horizontal="left"/>
    </xf>
    <xf numFmtId="0" fontId="29" fillId="0" borderId="0" xfId="0" applyFont="1" applyBorder="1"/>
    <xf numFmtId="0" fontId="27" fillId="0" borderId="0" xfId="0" applyFont="1" applyBorder="1" applyAlignment="1">
      <alignment horizontal="left"/>
    </xf>
    <xf numFmtId="0" fontId="9" fillId="0" borderId="0" xfId="0" applyFont="1" applyBorder="1"/>
    <xf numFmtId="164" fontId="6" fillId="0" borderId="14" xfId="0" applyNumberFormat="1" applyFont="1" applyBorder="1"/>
    <xf numFmtId="2" fontId="6" fillId="0" borderId="14" xfId="0" applyNumberFormat="1" applyFont="1" applyBorder="1"/>
    <xf numFmtId="0" fontId="5" fillId="0" borderId="14" xfId="0" applyFont="1" applyFill="1" applyBorder="1"/>
    <xf numFmtId="2" fontId="55" fillId="0" borderId="0" xfId="0" applyNumberFormat="1" applyFont="1"/>
    <xf numFmtId="0" fontId="55" fillId="0" borderId="0" xfId="0" applyFont="1"/>
    <xf numFmtId="2" fontId="55" fillId="0" borderId="0" xfId="0" applyNumberFormat="1" applyFont="1" applyBorder="1"/>
    <xf numFmtId="164" fontId="55" fillId="0" borderId="0" xfId="0" applyNumberFormat="1" applyFont="1"/>
    <xf numFmtId="2" fontId="55" fillId="0" borderId="16" xfId="0" applyNumberFormat="1" applyFont="1" applyBorder="1"/>
    <xf numFmtId="0" fontId="59" fillId="0" borderId="0" xfId="0" applyFont="1" applyBorder="1"/>
    <xf numFmtId="164" fontId="6" fillId="0" borderId="0" xfId="0" applyNumberFormat="1" applyFont="1" applyAlignment="1">
      <alignment horizontal="right"/>
    </xf>
    <xf numFmtId="164" fontId="6" fillId="0" borderId="24" xfId="0" applyNumberFormat="1" applyFont="1" applyBorder="1" applyAlignment="1"/>
    <xf numFmtId="164" fontId="6" fillId="0" borderId="0" xfId="0" applyNumberFormat="1" applyFont="1" applyBorder="1" applyAlignment="1"/>
    <xf numFmtId="164" fontId="55" fillId="0" borderId="0" xfId="0" applyNumberFormat="1" applyFont="1" applyBorder="1" applyAlignment="1"/>
    <xf numFmtId="164" fontId="55" fillId="0" borderId="14" xfId="0" applyNumberFormat="1" applyFont="1" applyBorder="1" applyAlignment="1"/>
    <xf numFmtId="164" fontId="55" fillId="0" borderId="24" xfId="0" applyNumberFormat="1" applyFont="1" applyBorder="1" applyAlignment="1"/>
    <xf numFmtId="164" fontId="6" fillId="0" borderId="24" xfId="0" applyNumberFormat="1" applyFont="1" applyBorder="1" applyAlignment="1">
      <alignment horizontal="right"/>
    </xf>
    <xf numFmtId="1" fontId="6" fillId="0" borderId="14" xfId="0" applyNumberFormat="1" applyFont="1" applyBorder="1"/>
    <xf numFmtId="1" fontId="6" fillId="0" borderId="24" xfId="0" applyNumberFormat="1" applyFont="1" applyBorder="1" applyAlignment="1">
      <alignment horizontal="right"/>
    </xf>
    <xf numFmtId="164" fontId="57" fillId="0" borderId="0" xfId="0" applyNumberFormat="1" applyFont="1" applyBorder="1" applyAlignment="1"/>
    <xf numFmtId="0" fontId="57" fillId="0" borderId="0" xfId="184" applyFont="1"/>
    <xf numFmtId="0" fontId="57" fillId="0" borderId="14" xfId="184" applyFont="1" applyBorder="1"/>
    <xf numFmtId="164" fontId="9" fillId="0" borderId="0" xfId="0" applyNumberFormat="1" applyFont="1"/>
    <xf numFmtId="0" fontId="58" fillId="0" borderId="14" xfId="184" applyFont="1" applyBorder="1"/>
    <xf numFmtId="0" fontId="58" fillId="0" borderId="0" xfId="184" applyFont="1"/>
    <xf numFmtId="0" fontId="57" fillId="0" borderId="0" xfId="184" applyFont="1"/>
    <xf numFmtId="0" fontId="57" fillId="0" borderId="14" xfId="184" applyFont="1" applyBorder="1"/>
    <xf numFmtId="0" fontId="57" fillId="0" borderId="0" xfId="184" applyFont="1"/>
    <xf numFmtId="0" fontId="57" fillId="0" borderId="14" xfId="184" applyFont="1" applyBorder="1"/>
    <xf numFmtId="0" fontId="57" fillId="0" borderId="0" xfId="184" applyFont="1"/>
    <xf numFmtId="0" fontId="57" fillId="0" borderId="14" xfId="184" applyFont="1" applyBorder="1"/>
    <xf numFmtId="0" fontId="57" fillId="0" borderId="0" xfId="184" applyFont="1"/>
    <xf numFmtId="0" fontId="57" fillId="0" borderId="14" xfId="184" applyFont="1" applyBorder="1"/>
    <xf numFmtId="0" fontId="57" fillId="0" borderId="0" xfId="184" applyFont="1"/>
    <xf numFmtId="0" fontId="57" fillId="0" borderId="14" xfId="184" applyFont="1" applyBorder="1"/>
    <xf numFmtId="2" fontId="55" fillId="0" borderId="25" xfId="0" applyNumberFormat="1" applyFont="1" applyBorder="1"/>
    <xf numFmtId="0" fontId="57" fillId="0" borderId="0" xfId="184" applyFont="1"/>
    <xf numFmtId="0" fontId="57" fillId="0" borderId="14" xfId="184" applyFont="1" applyBorder="1"/>
    <xf numFmtId="0" fontId="60" fillId="0" borderId="17" xfId="0" applyFont="1" applyFill="1" applyBorder="1"/>
    <xf numFmtId="0" fontId="60" fillId="0" borderId="18" xfId="0" applyFont="1" applyFill="1" applyBorder="1"/>
    <xf numFmtId="0" fontId="56" fillId="0" borderId="0" xfId="0" applyFont="1" applyBorder="1"/>
    <xf numFmtId="0" fontId="56" fillId="0" borderId="14" xfId="0" applyFont="1" applyFill="1" applyBorder="1"/>
    <xf numFmtId="0" fontId="55" fillId="0" borderId="13" xfId="0" applyFont="1" applyBorder="1"/>
    <xf numFmtId="0" fontId="55" fillId="0" borderId="15" xfId="0" applyFont="1" applyBorder="1"/>
    <xf numFmtId="0" fontId="55" fillId="0" borderId="26" xfId="0" applyFont="1" applyBorder="1"/>
    <xf numFmtId="0" fontId="55" fillId="0" borderId="27" xfId="0" applyFont="1" applyBorder="1"/>
    <xf numFmtId="0" fontId="55" fillId="0" borderId="28" xfId="0" applyFont="1" applyBorder="1"/>
    <xf numFmtId="0" fontId="55" fillId="0" borderId="24" xfId="0" applyFont="1" applyBorder="1"/>
    <xf numFmtId="0" fontId="55" fillId="0" borderId="0" xfId="0" applyFont="1" applyBorder="1"/>
    <xf numFmtId="0" fontId="55" fillId="0" borderId="14" xfId="0" applyFont="1" applyBorder="1"/>
    <xf numFmtId="164" fontId="6" fillId="0" borderId="14" xfId="0" applyNumberFormat="1" applyFont="1" applyBorder="1" applyAlignment="1"/>
    <xf numFmtId="164" fontId="57" fillId="0" borderId="0" xfId="184" applyNumberFormat="1" applyFont="1"/>
    <xf numFmtId="164" fontId="58" fillId="0" borderId="0" xfId="184" applyNumberFormat="1" applyFont="1"/>
    <xf numFmtId="164" fontId="57" fillId="0" borderId="14" xfId="184" applyNumberFormat="1" applyFont="1" applyBorder="1"/>
    <xf numFmtId="164" fontId="9" fillId="0" borderId="14" xfId="0" applyNumberFormat="1" applyFont="1" applyBorder="1" applyAlignment="1">
      <alignment horizontal="right"/>
    </xf>
    <xf numFmtId="0" fontId="6" fillId="0" borderId="14" xfId="0" applyFont="1" applyBorder="1" applyAlignment="1">
      <alignment horizontal="right"/>
    </xf>
    <xf numFmtId="0" fontId="6" fillId="0" borderId="0" xfId="0" applyFont="1" applyAlignment="1">
      <alignment vertical="top" wrapText="1"/>
    </xf>
    <xf numFmtId="0" fontId="6" fillId="0" borderId="0" xfId="0" applyFont="1" applyAlignment="1">
      <alignment horizontal="justify" vertical="top" wrapText="1"/>
    </xf>
    <xf numFmtId="0" fontId="32" fillId="0" borderId="17" xfId="0" applyFont="1" applyFill="1" applyBorder="1" applyAlignment="1">
      <alignment horizontal="left"/>
    </xf>
    <xf numFmtId="2" fontId="6" fillId="0" borderId="24" xfId="0" applyNumberFormat="1" applyFont="1" applyBorder="1" applyAlignment="1">
      <alignment horizontal="right"/>
    </xf>
    <xf numFmtId="0" fontId="56" fillId="0" borderId="0" xfId="0" applyFont="1" applyBorder="1" applyAlignment="1">
      <alignment horizontal="center"/>
    </xf>
    <xf numFmtId="0" fontId="56" fillId="0" borderId="14" xfId="0" applyFont="1" applyBorder="1" applyAlignment="1">
      <alignment horizontal="center"/>
    </xf>
    <xf numFmtId="2" fontId="6" fillId="0" borderId="0" xfId="0" applyNumberFormat="1" applyFont="1" applyBorder="1" applyAlignment="1">
      <alignment horizontal="left"/>
    </xf>
    <xf numFmtId="2" fontId="55" fillId="0" borderId="14" xfId="0" applyNumberFormat="1" applyFont="1" applyBorder="1"/>
    <xf numFmtId="2" fontId="55" fillId="0" borderId="23" xfId="0" applyNumberFormat="1" applyFont="1" applyBorder="1"/>
    <xf numFmtId="164" fontId="55" fillId="0" borderId="14" xfId="0" applyNumberFormat="1" applyFont="1" applyBorder="1"/>
    <xf numFmtId="0" fontId="56" fillId="0" borderId="0" xfId="0" applyFont="1"/>
    <xf numFmtId="0" fontId="56" fillId="0" borderId="14" xfId="0" applyFont="1" applyBorder="1"/>
    <xf numFmtId="1" fontId="55" fillId="0" borderId="0" xfId="0" applyNumberFormat="1" applyFont="1"/>
    <xf numFmtId="164" fontId="56" fillId="0" borderId="0" xfId="0" applyNumberFormat="1" applyFont="1"/>
    <xf numFmtId="0" fontId="55" fillId="0" borderId="0" xfId="0" applyFont="1" applyBorder="1" applyAlignment="1">
      <alignment horizontal="center"/>
    </xf>
    <xf numFmtId="1" fontId="55" fillId="0" borderId="14" xfId="0" applyNumberFormat="1" applyFont="1" applyBorder="1"/>
    <xf numFmtId="2" fontId="55" fillId="0" borderId="16" xfId="141" applyNumberFormat="1" applyFont="1" applyBorder="1" applyAlignment="1">
      <alignment horizontal="right"/>
    </xf>
    <xf numFmtId="2" fontId="55" fillId="0" borderId="16" xfId="141" applyNumberFormat="1" applyFont="1" applyBorder="1" applyAlignment="1"/>
    <xf numFmtId="0" fontId="6" fillId="0" borderId="0" xfId="0" applyFont="1" applyBorder="1" applyAlignment="1"/>
    <xf numFmtId="0" fontId="0" fillId="0" borderId="0" xfId="0" applyBorder="1"/>
    <xf numFmtId="0" fontId="60" fillId="0" borderId="17" xfId="0" applyFont="1" applyFill="1" applyBorder="1" applyAlignment="1">
      <alignment horizontal="center"/>
    </xf>
    <xf numFmtId="0" fontId="61" fillId="0" borderId="17" xfId="0" applyFont="1" applyBorder="1" applyAlignment="1">
      <alignment horizontal="center"/>
    </xf>
    <xf numFmtId="0" fontId="61" fillId="0" borderId="18" xfId="0" applyFont="1" applyBorder="1" applyAlignment="1">
      <alignment horizontal="center"/>
    </xf>
  </cellXfs>
  <cellStyles count="218">
    <cellStyle name="20% - Accent1" xfId="1" builtinId="30" customBuiltin="1"/>
    <cellStyle name="20% - Accent1 2" xfId="2"/>
    <cellStyle name="20% - Accent1 2 2" xfId="3"/>
    <cellStyle name="20% - Accent1 2 3" xfId="4"/>
    <cellStyle name="20% - Accent1 3" xfId="5"/>
    <cellStyle name="20% - Accent1 4" xfId="6"/>
    <cellStyle name="20% - Accent2" xfId="7" builtinId="34" customBuiltin="1"/>
    <cellStyle name="20% - Accent2 2" xfId="8"/>
    <cellStyle name="20% - Accent2 2 2" xfId="9"/>
    <cellStyle name="20% - Accent2 2 3" xfId="10"/>
    <cellStyle name="20% - Accent2 3" xfId="11"/>
    <cellStyle name="20% - Accent2 4" xfId="12"/>
    <cellStyle name="20% - Accent3" xfId="13" builtinId="38" customBuiltin="1"/>
    <cellStyle name="20% - Accent3 2" xfId="14"/>
    <cellStyle name="20% - Accent3 2 2" xfId="15"/>
    <cellStyle name="20% - Accent3 2 3" xfId="16"/>
    <cellStyle name="20% - Accent3 3" xfId="17"/>
    <cellStyle name="20% - Accent3 4" xfId="18"/>
    <cellStyle name="20% - Accent4" xfId="19" builtinId="42" customBuiltin="1"/>
    <cellStyle name="20% - Accent4 2" xfId="20"/>
    <cellStyle name="20% - Accent4 2 2" xfId="21"/>
    <cellStyle name="20% - Accent4 2 3" xfId="22"/>
    <cellStyle name="20% - Accent4 3" xfId="23"/>
    <cellStyle name="20% - Accent4 4" xfId="24"/>
    <cellStyle name="20% - Accent5" xfId="25" builtinId="46" customBuiltin="1"/>
    <cellStyle name="20% - Accent5 2" xfId="26"/>
    <cellStyle name="20% - Accent5 2 2" xfId="27"/>
    <cellStyle name="20% - Accent5 2 3" xfId="28"/>
    <cellStyle name="20% - Accent5 3" xfId="29"/>
    <cellStyle name="20% - Accent5 4" xfId="30"/>
    <cellStyle name="20% - Accent6" xfId="31" builtinId="50" customBuiltin="1"/>
    <cellStyle name="20% - Accent6 2" xfId="32"/>
    <cellStyle name="20% - Accent6 2 2" xfId="33"/>
    <cellStyle name="20% - Accent6 2 3" xfId="34"/>
    <cellStyle name="20% - Accent6 3" xfId="35"/>
    <cellStyle name="20% - Accent6 4" xfId="36"/>
    <cellStyle name="40% - Accent1" xfId="37" builtinId="31" customBuiltin="1"/>
    <cellStyle name="40% - Accent1 2" xfId="38"/>
    <cellStyle name="40% - Accent1 2 2" xfId="39"/>
    <cellStyle name="40% - Accent1 2 3" xfId="40"/>
    <cellStyle name="40% - Accent1 3" xfId="41"/>
    <cellStyle name="40% - Accent1 4" xfId="42"/>
    <cellStyle name="40% - Accent2" xfId="43" builtinId="35" customBuiltin="1"/>
    <cellStyle name="40% - Accent2 2" xfId="44"/>
    <cellStyle name="40% - Accent2 2 2" xfId="45"/>
    <cellStyle name="40% - Accent2 3" xfId="46"/>
    <cellStyle name="40% - Accent2 4" xfId="47"/>
    <cellStyle name="40% - Accent3" xfId="48" builtinId="39" customBuiltin="1"/>
    <cellStyle name="40% - Accent3 2" xfId="49"/>
    <cellStyle name="40% - Accent3 2 2" xfId="50"/>
    <cellStyle name="40% - Accent3 2 3" xfId="51"/>
    <cellStyle name="40% - Accent3 3" xfId="52"/>
    <cellStyle name="40% - Accent3 4" xfId="53"/>
    <cellStyle name="40% - Accent4" xfId="54" builtinId="43" customBuiltin="1"/>
    <cellStyle name="40% - Accent4 2" xfId="55"/>
    <cellStyle name="40% - Accent4 2 2" xfId="56"/>
    <cellStyle name="40% - Accent4 2 3" xfId="57"/>
    <cellStyle name="40% - Accent4 3" xfId="58"/>
    <cellStyle name="40% - Accent4 4" xfId="59"/>
    <cellStyle name="40% - Accent5" xfId="60" builtinId="47" customBuiltin="1"/>
    <cellStyle name="40% - Accent5 2" xfId="61"/>
    <cellStyle name="40% - Accent5 2 2" xfId="62"/>
    <cellStyle name="40% - Accent5 3" xfId="63"/>
    <cellStyle name="40% - Accent5 4" xfId="64"/>
    <cellStyle name="40% - Accent6" xfId="65" builtinId="51" customBuiltin="1"/>
    <cellStyle name="40% - Accent6 2" xfId="66"/>
    <cellStyle name="40% - Accent6 2 2" xfId="67"/>
    <cellStyle name="40% - Accent6 2 3" xfId="68"/>
    <cellStyle name="40% - Accent6 3" xfId="69"/>
    <cellStyle name="40% - Accent6 4" xfId="70"/>
    <cellStyle name="60% - Accent1" xfId="71" builtinId="32" customBuiltin="1"/>
    <cellStyle name="60% - Accent1 2" xfId="72"/>
    <cellStyle name="60% - Accent1 2 2" xfId="73"/>
    <cellStyle name="60% - Accent1 3" xfId="74"/>
    <cellStyle name="60% - Accent1 4" xfId="75"/>
    <cellStyle name="60% - Accent2" xfId="76" builtinId="36" customBuiltin="1"/>
    <cellStyle name="60% - Accent2 2" xfId="77"/>
    <cellStyle name="60% - Accent2 3" xfId="78"/>
    <cellStyle name="60% - Accent2 4" xfId="79"/>
    <cellStyle name="60% - Accent3" xfId="80" builtinId="40" customBuiltin="1"/>
    <cellStyle name="60% - Accent3 2" xfId="81"/>
    <cellStyle name="60% - Accent3 2 2" xfId="82"/>
    <cellStyle name="60% - Accent3 3" xfId="83"/>
    <cellStyle name="60% - Accent3 4" xfId="84"/>
    <cellStyle name="60% - Accent4" xfId="85" builtinId="44" customBuiltin="1"/>
    <cellStyle name="60% - Accent4 2" xfId="86"/>
    <cellStyle name="60% - Accent4 2 2" xfId="87"/>
    <cellStyle name="60% - Accent4 3" xfId="88"/>
    <cellStyle name="60% - Accent4 4" xfId="89"/>
    <cellStyle name="60% - Accent5" xfId="90" builtinId="48" customBuiltin="1"/>
    <cellStyle name="60% - Accent5 2" xfId="91"/>
    <cellStyle name="60% - Accent5 3" xfId="92"/>
    <cellStyle name="60% - Accent5 4" xfId="93"/>
    <cellStyle name="60% - Accent6" xfId="94" builtinId="52" customBuiltin="1"/>
    <cellStyle name="60% - Accent6 2" xfId="95"/>
    <cellStyle name="60% - Accent6 2 2" xfId="96"/>
    <cellStyle name="60% - Accent6 3" xfId="97"/>
    <cellStyle name="60% - Accent6 4" xfId="98"/>
    <cellStyle name="Accent1" xfId="99" builtinId="29" customBuiltin="1"/>
    <cellStyle name="Accent1 2" xfId="100"/>
    <cellStyle name="Accent1 2 2" xfId="101"/>
    <cellStyle name="Accent1 3" xfId="102"/>
    <cellStyle name="Accent1 4" xfId="103"/>
    <cellStyle name="Accent2" xfId="104" builtinId="33" customBuiltin="1"/>
    <cellStyle name="Accent2 2" xfId="105"/>
    <cellStyle name="Accent2 2 2" xfId="106"/>
    <cellStyle name="Accent2 3" xfId="107"/>
    <cellStyle name="Accent2 4" xfId="108"/>
    <cellStyle name="Accent3" xfId="109" builtinId="37" customBuiltin="1"/>
    <cellStyle name="Accent3 2" xfId="110"/>
    <cellStyle name="Accent3 2 2" xfId="111"/>
    <cellStyle name="Accent3 3" xfId="112"/>
    <cellStyle name="Accent3 4" xfId="113"/>
    <cellStyle name="Accent4" xfId="114" builtinId="41" customBuiltin="1"/>
    <cellStyle name="Accent4 2" xfId="115"/>
    <cellStyle name="Accent4 2 2" xfId="116"/>
    <cellStyle name="Accent4 3" xfId="117"/>
    <cellStyle name="Accent4 4" xfId="118"/>
    <cellStyle name="Accent5" xfId="119" builtinId="45" customBuiltin="1"/>
    <cellStyle name="Accent5 2" xfId="120"/>
    <cellStyle name="Accent5 3" xfId="121"/>
    <cellStyle name="Accent5 4" xfId="122"/>
    <cellStyle name="Accent6" xfId="123" builtinId="49" customBuiltin="1"/>
    <cellStyle name="Accent6 2" xfId="124"/>
    <cellStyle name="Accent6 2 2" xfId="125"/>
    <cellStyle name="Accent6 3" xfId="126"/>
    <cellStyle name="Accent6 4" xfId="127"/>
    <cellStyle name="Bad" xfId="128" builtinId="27" customBuiltin="1"/>
    <cellStyle name="Bad 2" xfId="129"/>
    <cellStyle name="Bad 3" xfId="130"/>
    <cellStyle name="Bad 4" xfId="131"/>
    <cellStyle name="Calculation" xfId="132" builtinId="22" customBuiltin="1"/>
    <cellStyle name="Calculation 2" xfId="133"/>
    <cellStyle name="Calculation 2 2" xfId="134"/>
    <cellStyle name="Calculation 3" xfId="135"/>
    <cellStyle name="Calculation 4" xfId="136"/>
    <cellStyle name="Check Cell" xfId="137" builtinId="23" customBuiltin="1"/>
    <cellStyle name="Check Cell 2" xfId="138"/>
    <cellStyle name="Check Cell 3" xfId="139"/>
    <cellStyle name="Check Cell 4" xfId="140"/>
    <cellStyle name="Comma" xfId="141" builtinId="3"/>
    <cellStyle name="Comma 2" xfId="142"/>
    <cellStyle name="Explanatory Text" xfId="143" builtinId="53" customBuiltin="1"/>
    <cellStyle name="Explanatory Text 2" xfId="144"/>
    <cellStyle name="Explanatory Text 3" xfId="145"/>
    <cellStyle name="Explanatory Text 4" xfId="146"/>
    <cellStyle name="Good" xfId="147" builtinId="26" customBuiltin="1"/>
    <cellStyle name="Good 2" xfId="148"/>
    <cellStyle name="Good 3" xfId="149"/>
    <cellStyle name="Good 4" xfId="150"/>
    <cellStyle name="Heading 1" xfId="151" builtinId="16" customBuiltin="1"/>
    <cellStyle name="Heading 1 2" xfId="152"/>
    <cellStyle name="Heading 1 2 2" xfId="153"/>
    <cellStyle name="Heading 1 3" xfId="154"/>
    <cellStyle name="Heading 1 4" xfId="155"/>
    <cellStyle name="Heading 2" xfId="156" builtinId="17" customBuiltin="1"/>
    <cellStyle name="Heading 2 2" xfId="157"/>
    <cellStyle name="Heading 2 2 2" xfId="158"/>
    <cellStyle name="Heading 2 3" xfId="159"/>
    <cellStyle name="Heading 2 4" xfId="160"/>
    <cellStyle name="Heading 3" xfId="161" builtinId="18" customBuiltin="1"/>
    <cellStyle name="Heading 3 2" xfId="162"/>
    <cellStyle name="Heading 3 2 2" xfId="163"/>
    <cellStyle name="Heading 3 3" xfId="164"/>
    <cellStyle name="Heading 3 4" xfId="165"/>
    <cellStyle name="Heading 4" xfId="166" builtinId="19" customBuiltin="1"/>
    <cellStyle name="Heading 4 2" xfId="167"/>
    <cellStyle name="Heading 4 2 2" xfId="168"/>
    <cellStyle name="Heading 4 3" xfId="169"/>
    <cellStyle name="Heading 4 4" xfId="170"/>
    <cellStyle name="Input" xfId="171" builtinId="20" customBuiltin="1"/>
    <cellStyle name="Input 2" xfId="172"/>
    <cellStyle name="Input 2 2" xfId="173"/>
    <cellStyle name="Input 3" xfId="174"/>
    <cellStyle name="Input 4" xfId="175"/>
    <cellStyle name="Linked Cell" xfId="176" builtinId="24" customBuiltin="1"/>
    <cellStyle name="Linked Cell 2" xfId="177"/>
    <cellStyle name="Linked Cell 3" xfId="178"/>
    <cellStyle name="Linked Cell 4" xfId="179"/>
    <cellStyle name="Neutral" xfId="180" builtinId="28" customBuiltin="1"/>
    <cellStyle name="Neutral 2" xfId="181"/>
    <cellStyle name="Neutral 3" xfId="182"/>
    <cellStyle name="Neutral 4" xfId="183"/>
    <cellStyle name="Normal" xfId="0" builtinId="0"/>
    <cellStyle name="Normal 2" xfId="184"/>
    <cellStyle name="Normal 2 2" xfId="185"/>
    <cellStyle name="Normal 2 2 2" xfId="186"/>
    <cellStyle name="Normal 3" xfId="187"/>
    <cellStyle name="Normal 3 2" xfId="188"/>
    <cellStyle name="Normal 5" xfId="189"/>
    <cellStyle name="Normal 6" xfId="190"/>
    <cellStyle name="Normal 7" xfId="191"/>
    <cellStyle name="Note" xfId="192" builtinId="10" customBuiltin="1"/>
    <cellStyle name="Note 2" xfId="193"/>
    <cellStyle name="Note 2 2" xfId="194"/>
    <cellStyle name="Note 2 3" xfId="195"/>
    <cellStyle name="Note 3" xfId="196"/>
    <cellStyle name="Note 3 2" xfId="197"/>
    <cellStyle name="Output" xfId="198" builtinId="21" customBuiltin="1"/>
    <cellStyle name="Output 2" xfId="199"/>
    <cellStyle name="Output 2 2" xfId="200"/>
    <cellStyle name="Output 3" xfId="201"/>
    <cellStyle name="Output 4" xfId="202"/>
    <cellStyle name="Percent 2" xfId="203"/>
    <cellStyle name="Title" xfId="204" builtinId="15" customBuiltin="1"/>
    <cellStyle name="Title 2" xfId="205"/>
    <cellStyle name="Title 2 2" xfId="206"/>
    <cellStyle name="Title 3" xfId="207"/>
    <cellStyle name="Title 4" xfId="208"/>
    <cellStyle name="Total" xfId="209" builtinId="25" customBuiltin="1"/>
    <cellStyle name="Total 2" xfId="210"/>
    <cellStyle name="Total 2 2" xfId="211"/>
    <cellStyle name="Total 3" xfId="212"/>
    <cellStyle name="Total 4" xfId="213"/>
    <cellStyle name="Warning Text" xfId="214" builtinId="11" customBuiltin="1"/>
    <cellStyle name="Warning Text 2" xfId="215"/>
    <cellStyle name="Warning Text 3" xfId="216"/>
    <cellStyle name="Warning Text 4" xfId="217"/>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CK85"/>
  <sheetViews>
    <sheetView tabSelected="1" zoomScaleNormal="100" zoomScaleSheetLayoutView="100" workbookViewId="0">
      <pane ySplit="3" topLeftCell="A22" activePane="bottomLeft" state="frozen"/>
      <selection pane="bottomLeft" activeCell="BT33" sqref="BT33"/>
    </sheetView>
  </sheetViews>
  <sheetFormatPr defaultRowHeight="11.25"/>
  <cols>
    <col min="1" max="1" width="35.7109375" style="4" customWidth="1"/>
    <col min="2" max="11" width="4.85546875" style="4" hidden="1" customWidth="1"/>
    <col min="12" max="12" width="4.7109375" style="4" hidden="1" customWidth="1"/>
    <col min="13" max="13" width="4.85546875" style="4" hidden="1" customWidth="1"/>
    <col min="14" max="14" width="4.7109375" style="4" hidden="1" customWidth="1"/>
    <col min="15" max="37" width="4.85546875" style="4" hidden="1" customWidth="1"/>
    <col min="38" max="40" width="5.7109375" style="4" hidden="1" customWidth="1"/>
    <col min="41" max="41" width="6" style="4" hidden="1" customWidth="1"/>
    <col min="42" max="52" width="5.7109375" style="4" customWidth="1"/>
    <col min="53" max="53" width="4.85546875" style="4" bestFit="1" customWidth="1"/>
    <col min="54" max="54" width="6.85546875" style="4" hidden="1" customWidth="1"/>
    <col min="55" max="59" width="4.85546875" style="4" hidden="1" customWidth="1"/>
    <col min="60" max="62" width="5.7109375" style="4" hidden="1" customWidth="1"/>
    <col min="63" max="67" width="5.7109375" style="4" customWidth="1"/>
    <col min="68" max="68" width="6.85546875" style="4" bestFit="1" customWidth="1"/>
    <col min="69" max="69" width="5.7109375" style="4" customWidth="1"/>
    <col min="70" max="70" width="6.28515625" style="4" customWidth="1"/>
    <col min="71" max="86" width="9.140625" style="4"/>
    <col min="87" max="87" width="9.140625" style="4" customWidth="1"/>
    <col min="88" max="88" width="4.85546875" style="4" customWidth="1"/>
    <col min="89" max="89" width="9.140625" style="4" hidden="1" customWidth="1"/>
    <col min="90" max="90" width="0.7109375" style="4" customWidth="1"/>
    <col min="91" max="16384" width="9.140625" style="4"/>
  </cols>
  <sheetData>
    <row r="1" spans="1:72" ht="12.75">
      <c r="A1" s="21" t="s">
        <v>0</v>
      </c>
      <c r="B1" s="15">
        <v>2000</v>
      </c>
      <c r="C1" s="15"/>
      <c r="D1" s="15"/>
      <c r="E1" s="15"/>
      <c r="F1" s="15">
        <v>2001</v>
      </c>
      <c r="G1" s="16"/>
      <c r="H1" s="16"/>
      <c r="I1" s="16"/>
      <c r="J1" s="17">
        <v>2002</v>
      </c>
      <c r="K1" s="16"/>
      <c r="L1" s="16"/>
      <c r="M1" s="16"/>
      <c r="N1" s="15">
        <v>2003</v>
      </c>
      <c r="O1" s="16"/>
      <c r="P1" s="16"/>
      <c r="Q1" s="16"/>
      <c r="R1" s="15">
        <v>2004</v>
      </c>
      <c r="S1" s="16"/>
      <c r="T1" s="16"/>
      <c r="U1" s="16"/>
      <c r="V1" s="15">
        <v>2005</v>
      </c>
      <c r="W1" s="15"/>
      <c r="X1" s="15"/>
      <c r="Y1" s="15"/>
      <c r="Z1" s="15">
        <v>2006</v>
      </c>
      <c r="AA1" s="16"/>
      <c r="AB1" s="16"/>
      <c r="AC1" s="16"/>
      <c r="AD1" s="15">
        <v>2007</v>
      </c>
      <c r="AE1" s="16"/>
      <c r="AF1" s="16"/>
      <c r="AG1" s="16"/>
      <c r="AH1" s="15">
        <v>2008</v>
      </c>
      <c r="AI1" s="16"/>
      <c r="AJ1" s="16"/>
      <c r="AK1" s="19"/>
      <c r="AL1" s="18">
        <v>2009</v>
      </c>
      <c r="AM1" s="16"/>
      <c r="AN1" s="16"/>
      <c r="AO1" s="19"/>
      <c r="AP1" s="129">
        <v>2010</v>
      </c>
      <c r="AQ1" s="16"/>
      <c r="AR1" s="16"/>
      <c r="AS1" s="19"/>
      <c r="AT1" s="109" t="s">
        <v>25</v>
      </c>
      <c r="AU1" s="109"/>
      <c r="AV1" s="109"/>
      <c r="AW1" s="110"/>
      <c r="AX1" s="109" t="s">
        <v>28</v>
      </c>
      <c r="AY1" s="109"/>
      <c r="AZ1" s="109"/>
      <c r="BA1" s="110"/>
      <c r="BB1" s="20"/>
      <c r="BC1" s="20"/>
      <c r="BD1" s="20"/>
      <c r="BE1" s="20"/>
      <c r="BF1" s="20"/>
      <c r="BG1" s="20"/>
      <c r="BH1" s="20"/>
      <c r="BI1" s="20"/>
      <c r="BJ1" s="20"/>
      <c r="BK1" s="109" t="s">
        <v>43</v>
      </c>
      <c r="BL1" s="109"/>
      <c r="BM1" s="109"/>
      <c r="BN1" s="110"/>
      <c r="BO1" s="20"/>
      <c r="BP1" s="147" t="s">
        <v>24</v>
      </c>
      <c r="BQ1" s="148"/>
      <c r="BR1" s="149"/>
    </row>
    <row r="2" spans="1:72">
      <c r="A2" s="22" t="s">
        <v>44</v>
      </c>
      <c r="B2" s="1" t="s">
        <v>1</v>
      </c>
      <c r="C2" s="1" t="s">
        <v>2</v>
      </c>
      <c r="D2" s="1" t="s">
        <v>3</v>
      </c>
      <c r="E2" s="3" t="s">
        <v>4</v>
      </c>
      <c r="F2" s="1" t="s">
        <v>1</v>
      </c>
      <c r="G2" s="1" t="s">
        <v>2</v>
      </c>
      <c r="H2" s="1" t="s">
        <v>3</v>
      </c>
      <c r="I2" s="3" t="s">
        <v>4</v>
      </c>
      <c r="J2" s="1" t="s">
        <v>1</v>
      </c>
      <c r="K2" s="1" t="s">
        <v>2</v>
      </c>
      <c r="L2" s="1" t="s">
        <v>3</v>
      </c>
      <c r="M2" s="3" t="s">
        <v>4</v>
      </c>
      <c r="N2" s="1" t="s">
        <v>1</v>
      </c>
      <c r="O2" s="1" t="s">
        <v>2</v>
      </c>
      <c r="P2" s="1" t="s">
        <v>3</v>
      </c>
      <c r="Q2" s="3" t="s">
        <v>4</v>
      </c>
      <c r="R2" s="1" t="s">
        <v>1</v>
      </c>
      <c r="S2" s="1" t="s">
        <v>2</v>
      </c>
      <c r="T2" s="1" t="s">
        <v>3</v>
      </c>
      <c r="U2" s="3" t="s">
        <v>4</v>
      </c>
      <c r="V2" s="1" t="s">
        <v>1</v>
      </c>
      <c r="W2" s="1" t="s">
        <v>2</v>
      </c>
      <c r="X2" s="1" t="s">
        <v>3</v>
      </c>
      <c r="Y2" s="3" t="s">
        <v>4</v>
      </c>
      <c r="Z2" s="1" t="s">
        <v>1</v>
      </c>
      <c r="AA2" s="1" t="s">
        <v>2</v>
      </c>
      <c r="AB2" s="1" t="s">
        <v>3</v>
      </c>
      <c r="AC2" s="3" t="s">
        <v>4</v>
      </c>
      <c r="AD2" s="1" t="s">
        <v>1</v>
      </c>
      <c r="AE2" s="1" t="s">
        <v>2</v>
      </c>
      <c r="AF2" s="1" t="s">
        <v>3</v>
      </c>
      <c r="AG2" s="3" t="s">
        <v>4</v>
      </c>
      <c r="AH2" s="1" t="s">
        <v>1</v>
      </c>
      <c r="AI2" s="1" t="s">
        <v>2</v>
      </c>
      <c r="AJ2" s="1" t="s">
        <v>3</v>
      </c>
      <c r="AK2" s="74" t="s">
        <v>4</v>
      </c>
      <c r="AL2" s="1" t="s">
        <v>1</v>
      </c>
      <c r="AM2" s="1" t="s">
        <v>2</v>
      </c>
      <c r="AN2" s="1" t="s">
        <v>3</v>
      </c>
      <c r="AO2" s="13" t="s">
        <v>4</v>
      </c>
      <c r="AP2" s="71" t="s">
        <v>1</v>
      </c>
      <c r="AQ2" s="71" t="s">
        <v>2</v>
      </c>
      <c r="AR2" s="71" t="s">
        <v>3</v>
      </c>
      <c r="AS2" s="11" t="s">
        <v>4</v>
      </c>
      <c r="AT2" s="71" t="s">
        <v>1</v>
      </c>
      <c r="AU2" s="71" t="s">
        <v>2</v>
      </c>
      <c r="AV2" s="111" t="s">
        <v>3</v>
      </c>
      <c r="AW2" s="112" t="s">
        <v>4</v>
      </c>
      <c r="AX2" s="111" t="s">
        <v>1</v>
      </c>
      <c r="AY2" s="111" t="s">
        <v>2</v>
      </c>
      <c r="AZ2" s="111" t="s">
        <v>3</v>
      </c>
      <c r="BA2" s="112" t="s">
        <v>4</v>
      </c>
      <c r="BB2" s="119">
        <v>2000</v>
      </c>
      <c r="BC2" s="119">
        <f t="shared" ref="BC2:BI2" si="0">(BB2+1)</f>
        <v>2001</v>
      </c>
      <c r="BD2" s="119">
        <f t="shared" si="0"/>
        <v>2002</v>
      </c>
      <c r="BE2" s="119">
        <f t="shared" si="0"/>
        <v>2003</v>
      </c>
      <c r="BF2" s="119">
        <f t="shared" si="0"/>
        <v>2004</v>
      </c>
      <c r="BG2" s="119">
        <f t="shared" si="0"/>
        <v>2005</v>
      </c>
      <c r="BH2" s="119">
        <f t="shared" si="0"/>
        <v>2006</v>
      </c>
      <c r="BI2" s="141">
        <f t="shared" si="0"/>
        <v>2007</v>
      </c>
      <c r="BJ2" s="141">
        <v>2008</v>
      </c>
      <c r="BK2" s="111" t="s">
        <v>1</v>
      </c>
      <c r="BL2" s="111" t="s">
        <v>2</v>
      </c>
      <c r="BM2" s="111" t="s">
        <v>3</v>
      </c>
      <c r="BN2" s="112" t="s">
        <v>4</v>
      </c>
      <c r="BO2" s="41">
        <v>2010</v>
      </c>
      <c r="BP2" s="131">
        <v>2011</v>
      </c>
      <c r="BQ2" s="131">
        <v>2012</v>
      </c>
      <c r="BR2" s="132">
        <v>2013</v>
      </c>
    </row>
    <row r="3" spans="1:72" ht="12" thickBot="1">
      <c r="A3" s="23"/>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10"/>
      <c r="AL3" s="8"/>
      <c r="AM3" s="8"/>
      <c r="AN3" s="8"/>
      <c r="AO3" s="10"/>
      <c r="AP3" s="8"/>
      <c r="AQ3" s="8"/>
      <c r="AR3" s="8"/>
      <c r="AS3" s="10"/>
      <c r="AT3" s="113"/>
      <c r="AU3" s="113"/>
      <c r="AV3" s="113"/>
      <c r="AW3" s="114"/>
      <c r="AX3" s="113"/>
      <c r="AY3" s="113"/>
      <c r="AZ3" s="113"/>
      <c r="BA3" s="114"/>
      <c r="BB3" s="8"/>
      <c r="BC3" s="8"/>
      <c r="BD3" s="8"/>
      <c r="BE3" s="8"/>
      <c r="BF3" s="8"/>
      <c r="BG3" s="8"/>
      <c r="BH3" s="8"/>
      <c r="BI3" s="8"/>
      <c r="BJ3" s="8"/>
      <c r="BK3" s="8"/>
      <c r="BL3" s="8"/>
      <c r="BM3" s="8"/>
      <c r="BN3" s="10"/>
      <c r="BO3" s="8"/>
      <c r="BP3" s="113"/>
      <c r="BQ3" s="113"/>
      <c r="BR3" s="114"/>
    </row>
    <row r="4" spans="1:72" ht="12" thickTop="1">
      <c r="A4" s="24"/>
      <c r="AK4" s="9"/>
      <c r="AL4" s="2"/>
      <c r="AM4" s="2"/>
      <c r="AN4" s="2"/>
      <c r="AO4" s="9"/>
      <c r="AP4" s="2"/>
      <c r="AQ4" s="2"/>
      <c r="AR4" s="2"/>
      <c r="AS4" s="9"/>
      <c r="AT4" s="115"/>
      <c r="AU4" s="116"/>
      <c r="AV4" s="116"/>
      <c r="AW4" s="117"/>
      <c r="AX4" s="115"/>
      <c r="AY4" s="116"/>
      <c r="AZ4" s="116"/>
      <c r="BA4" s="117"/>
      <c r="BN4" s="9"/>
      <c r="BO4" s="2"/>
      <c r="BP4" s="119"/>
      <c r="BQ4" s="116"/>
      <c r="BR4" s="120"/>
    </row>
    <row r="5" spans="1:72">
      <c r="A5" s="22" t="s">
        <v>34</v>
      </c>
      <c r="AK5" s="9"/>
      <c r="AL5" s="2"/>
      <c r="AM5" s="2"/>
      <c r="AN5" s="2"/>
      <c r="AO5" s="9"/>
      <c r="AP5" s="2"/>
      <c r="AQ5" s="2"/>
      <c r="AR5" s="80"/>
      <c r="AS5" s="9"/>
      <c r="AT5" s="118"/>
      <c r="AU5" s="119"/>
      <c r="AV5" s="119"/>
      <c r="AW5" s="120"/>
      <c r="AX5" s="118"/>
      <c r="AY5" s="119"/>
      <c r="AZ5" s="119"/>
      <c r="BA5" s="120"/>
      <c r="BN5" s="9"/>
      <c r="BO5" s="2"/>
      <c r="BP5" s="119"/>
      <c r="BQ5" s="119"/>
      <c r="BR5" s="120"/>
      <c r="BS5" s="2"/>
    </row>
    <row r="6" spans="1:72">
      <c r="A6" s="24" t="s">
        <v>35</v>
      </c>
      <c r="B6" s="5">
        <v>3.9805758825628099</v>
      </c>
      <c r="C6" s="5">
        <v>4.6238509475207197</v>
      </c>
      <c r="D6" s="5">
        <v>3.8457561066804686</v>
      </c>
      <c r="E6" s="5">
        <v>3.0500724402028903</v>
      </c>
      <c r="F6" s="5">
        <v>2.4067977839245476</v>
      </c>
      <c r="G6" s="5">
        <v>1.3230601299948104</v>
      </c>
      <c r="H6" s="5">
        <v>0.77804981061868961</v>
      </c>
      <c r="I6" s="5">
        <v>0.28985139754769118</v>
      </c>
      <c r="J6" s="5">
        <v>0.6793215186019963</v>
      </c>
      <c r="K6" s="5">
        <v>0.98156908847791147</v>
      </c>
      <c r="L6" s="5">
        <v>1.7991123578501496</v>
      </c>
      <c r="M6" s="5">
        <v>1.7498350143988242</v>
      </c>
      <c r="N6" s="5">
        <v>1.293390767191239</v>
      </c>
      <c r="O6" s="5">
        <v>1.271752779322413</v>
      </c>
      <c r="P6" s="5">
        <v>1.8678816640673599</v>
      </c>
      <c r="Q6" s="5">
        <v>2.6599305650127256</v>
      </c>
      <c r="R6" s="5">
        <v>3.2480767972708038</v>
      </c>
      <c r="S6" s="5">
        <v>3.231249909594553</v>
      </c>
      <c r="T6" s="5">
        <v>2.6306226081542059</v>
      </c>
      <c r="U6" s="5">
        <v>2.26094431784627</v>
      </c>
      <c r="V6" s="5">
        <v>2.2141956408648111</v>
      </c>
      <c r="W6" s="5">
        <v>2.3051222000426184</v>
      </c>
      <c r="X6" s="5">
        <v>2.4812232582337979</v>
      </c>
      <c r="Y6" s="5">
        <v>2.459054438563772</v>
      </c>
      <c r="Z6" s="5">
        <v>2.7567575162568652</v>
      </c>
      <c r="AA6" s="5">
        <v>2.7906024155131428</v>
      </c>
      <c r="AB6" s="5">
        <v>2.306075272766523</v>
      </c>
      <c r="AC6" s="5">
        <v>2.5956700840397962</v>
      </c>
      <c r="AD6" s="5">
        <v>2.1646784695677037</v>
      </c>
      <c r="AE6" s="5">
        <v>2.0761340037774278</v>
      </c>
      <c r="AF6" s="5">
        <v>2.4936626399673019</v>
      </c>
      <c r="AG6" s="5">
        <v>2.1534423315644715</v>
      </c>
      <c r="AH6" s="27">
        <v>1.9322057176248697</v>
      </c>
      <c r="AI6" s="27">
        <v>1.289211429369058</v>
      </c>
      <c r="AJ6" s="27">
        <v>3.110072882602417E-2</v>
      </c>
      <c r="AK6" s="28">
        <v>-2.260364517315872</v>
      </c>
      <c r="AL6" s="81">
        <v>-5.6</v>
      </c>
      <c r="AM6" s="81">
        <v>-5.3</v>
      </c>
      <c r="AN6" s="81">
        <v>-4.2</v>
      </c>
      <c r="AO6" s="28">
        <v>-1.3</v>
      </c>
      <c r="AP6" s="82">
        <v>2.2000000000000002</v>
      </c>
      <c r="AQ6" s="83">
        <v>3</v>
      </c>
      <c r="AR6" s="90">
        <v>3.4</v>
      </c>
      <c r="AS6" s="121">
        <v>2.8</v>
      </c>
      <c r="AT6" s="27">
        <v>2</v>
      </c>
      <c r="AU6" s="27">
        <v>1.3</v>
      </c>
      <c r="AV6" s="44">
        <v>1.2</v>
      </c>
      <c r="AW6" s="85">
        <v>1.2</v>
      </c>
      <c r="AX6" s="86">
        <v>1.1000000000000001</v>
      </c>
      <c r="AY6" s="84">
        <v>1.3</v>
      </c>
      <c r="AZ6" s="84">
        <v>1.4</v>
      </c>
      <c r="BA6" s="85">
        <v>1.8</v>
      </c>
      <c r="BB6" s="78">
        <f t="shared" ref="BB6:BB11" si="1">AVERAGE(B6:E6)</f>
        <v>3.8750638442417218</v>
      </c>
      <c r="BC6" s="78">
        <f t="shared" ref="BC6:BC11" si="2">AVERAGE(F6:I6)</f>
        <v>1.1994397805214347</v>
      </c>
      <c r="BD6" s="78">
        <f t="shared" ref="BD6:BD11" si="3">AVERAGE(J6:M6)</f>
        <v>1.3024594948322203</v>
      </c>
      <c r="BE6" s="78">
        <f t="shared" ref="BE6:BE11" si="4">AVERAGE(N6:Q6)</f>
        <v>1.7732389438984344</v>
      </c>
      <c r="BF6" s="78">
        <f t="shared" ref="BF6:BF11" si="5">AVERAGE(R6:U6)</f>
        <v>2.8427234082164583</v>
      </c>
      <c r="BG6" s="78">
        <f t="shared" ref="BG6:BG11" si="6">AVERAGE(V6:Y6)</f>
        <v>2.3648988844262497</v>
      </c>
      <c r="BH6" s="78">
        <f>AVERAGE(Z6:AC6)</f>
        <v>2.6122763221440817</v>
      </c>
      <c r="BI6" s="78">
        <f t="shared" ref="BI6:BI11" si="7">AVERAGE(AD6:AG6)</f>
        <v>2.2219793612192262</v>
      </c>
      <c r="BJ6" s="78">
        <f t="shared" ref="BJ6:BJ11" si="8">AVERAGE(AH6:AK6)</f>
        <v>0.24803833962602007</v>
      </c>
      <c r="BK6" s="78">
        <v>2.2000000000000002</v>
      </c>
      <c r="BL6" s="78">
        <v>2.2000000000000002</v>
      </c>
      <c r="BM6" s="78">
        <v>2.2000000000000002</v>
      </c>
      <c r="BN6" s="136">
        <v>2.1</v>
      </c>
      <c r="BO6" s="27">
        <v>2.8</v>
      </c>
      <c r="BP6" s="44">
        <v>1.4</v>
      </c>
      <c r="BQ6" s="44">
        <v>1.4</v>
      </c>
      <c r="BR6" s="120">
        <v>2.2000000000000002</v>
      </c>
    </row>
    <row r="7" spans="1:72">
      <c r="A7" s="24" t="s">
        <v>36</v>
      </c>
      <c r="B7" s="5">
        <v>2.1541950113378587</v>
      </c>
      <c r="C7" s="5">
        <v>2.1372328458942538</v>
      </c>
      <c r="D7" s="5">
        <v>2.3542600896860923</v>
      </c>
      <c r="E7" s="5">
        <v>2.3437500000000098</v>
      </c>
      <c r="F7" s="5">
        <v>2.3307436182020074</v>
      </c>
      <c r="G7" s="5">
        <v>2.5330396475770893</v>
      </c>
      <c r="H7" s="5">
        <v>2.0810514786418466</v>
      </c>
      <c r="I7" s="5">
        <v>1.4176663031624832</v>
      </c>
      <c r="J7" s="5">
        <v>1.0845986984815619</v>
      </c>
      <c r="K7" s="5">
        <v>1.0741138560687433</v>
      </c>
      <c r="L7" s="5">
        <v>1.1802575107296076</v>
      </c>
      <c r="M7" s="5">
        <v>1.7204301075268755</v>
      </c>
      <c r="N7" s="5">
        <v>2.2532188841201655</v>
      </c>
      <c r="O7" s="5">
        <v>1.5940488841657812</v>
      </c>
      <c r="P7" s="5">
        <v>1.8027571580063655</v>
      </c>
      <c r="Q7" s="5">
        <v>1.5856236786469347</v>
      </c>
      <c r="R7" s="5">
        <v>1.3641133263378775</v>
      </c>
      <c r="S7" s="5">
        <v>2.196652719665281</v>
      </c>
      <c r="T7" s="5">
        <v>1.9791666666666725</v>
      </c>
      <c r="U7" s="5">
        <v>2.393340270551521</v>
      </c>
      <c r="V7" s="5">
        <v>2.2774327122153237</v>
      </c>
      <c r="W7" s="5">
        <v>2.0470829068577276</v>
      </c>
      <c r="X7" s="5">
        <v>2.7579162410622966</v>
      </c>
      <c r="Y7" s="5">
        <v>2.5406504065040649</v>
      </c>
      <c r="Z7" s="5">
        <v>2.5303643724696356</v>
      </c>
      <c r="AA7" s="5">
        <v>2.908726178535598</v>
      </c>
      <c r="AB7" s="5">
        <v>2.4850894632206759</v>
      </c>
      <c r="AC7" s="5">
        <v>1.6848364717542006</v>
      </c>
      <c r="AD7" s="5">
        <v>1.9743336623889436</v>
      </c>
      <c r="AE7" s="5">
        <v>2.0467836257310026</v>
      </c>
      <c r="AF7" s="5">
        <v>1.8428709990300736</v>
      </c>
      <c r="AG7" s="5">
        <v>3.0214424951267143</v>
      </c>
      <c r="AH7" s="27">
        <v>3.1945788964181965</v>
      </c>
      <c r="AI7" s="27">
        <v>3.6294173829990424</v>
      </c>
      <c r="AJ7" s="27">
        <v>4.380952380952376</v>
      </c>
      <c r="AK7" s="28">
        <v>1.7975402081362266</v>
      </c>
      <c r="AL7" s="81">
        <v>0.3752345215759903</v>
      </c>
      <c r="AM7" s="81">
        <v>-0.5</v>
      </c>
      <c r="AN7" s="81">
        <v>-1.1000000000000001</v>
      </c>
      <c r="AO7" s="28">
        <v>0.8</v>
      </c>
      <c r="AP7" s="87">
        <v>1.7</v>
      </c>
      <c r="AQ7" s="27">
        <v>1.4</v>
      </c>
      <c r="AR7" s="58">
        <v>1.1000000000000001</v>
      </c>
      <c r="AS7" s="28">
        <v>1.4</v>
      </c>
      <c r="AT7" s="87">
        <v>2</v>
      </c>
      <c r="AU7" s="27">
        <v>2.8</v>
      </c>
      <c r="AV7" s="44">
        <v>2.8</v>
      </c>
      <c r="AW7" s="45">
        <v>2.5</v>
      </c>
      <c r="AX7" s="46">
        <v>2.1</v>
      </c>
      <c r="AY7" s="44">
        <v>1.2</v>
      </c>
      <c r="AZ7" s="44">
        <v>1.6</v>
      </c>
      <c r="BA7" s="45">
        <v>2</v>
      </c>
      <c r="BB7" s="78">
        <f t="shared" si="1"/>
        <v>2.2473594867295539</v>
      </c>
      <c r="BC7" s="78">
        <f t="shared" si="2"/>
        <v>2.0906252618958563</v>
      </c>
      <c r="BD7" s="78">
        <f t="shared" si="3"/>
        <v>1.2648500432016971</v>
      </c>
      <c r="BE7" s="78">
        <f t="shared" si="4"/>
        <v>1.8089121512348116</v>
      </c>
      <c r="BF7" s="78">
        <f t="shared" si="5"/>
        <v>1.983318245805338</v>
      </c>
      <c r="BG7" s="78">
        <f t="shared" si="6"/>
        <v>2.4057705666598532</v>
      </c>
      <c r="BH7" s="78">
        <f>AVERAGE(Z7:AC7)</f>
        <v>2.4022541214950275</v>
      </c>
      <c r="BI7" s="78">
        <f t="shared" si="7"/>
        <v>2.2213576955691834</v>
      </c>
      <c r="BJ7" s="78">
        <f t="shared" si="8"/>
        <v>3.2506222171264603</v>
      </c>
      <c r="BK7" s="78">
        <v>1.9</v>
      </c>
      <c r="BL7" s="78">
        <v>1.8</v>
      </c>
      <c r="BM7" s="78">
        <v>1.8</v>
      </c>
      <c r="BN7" s="136">
        <v>1.6</v>
      </c>
      <c r="BO7" s="27">
        <v>1.4</v>
      </c>
      <c r="BP7" s="44">
        <v>2.5</v>
      </c>
      <c r="BQ7" s="44">
        <v>1.7</v>
      </c>
      <c r="BR7" s="120">
        <v>1.8</v>
      </c>
    </row>
    <row r="8" spans="1:72">
      <c r="A8" s="24" t="s">
        <v>37</v>
      </c>
      <c r="B8" s="5">
        <v>26.773299999999999</v>
      </c>
      <c r="C8" s="5">
        <v>26.54</v>
      </c>
      <c r="D8" s="5">
        <v>30.34</v>
      </c>
      <c r="E8" s="5">
        <v>29.576699999999999</v>
      </c>
      <c r="F8" s="5">
        <v>25.816700000000001</v>
      </c>
      <c r="G8" s="5">
        <v>27.24</v>
      </c>
      <c r="H8" s="5">
        <v>25.25</v>
      </c>
      <c r="I8" s="5">
        <v>19.34</v>
      </c>
      <c r="J8" s="5">
        <v>21.156700000000001</v>
      </c>
      <c r="K8" s="5">
        <v>25.07</v>
      </c>
      <c r="L8" s="5">
        <v>26.9133</v>
      </c>
      <c r="M8" s="5">
        <v>26.8567</v>
      </c>
      <c r="N8" s="5">
        <v>31.4267</v>
      </c>
      <c r="O8" s="5">
        <v>26.1267</v>
      </c>
      <c r="P8" s="5">
        <v>28.443300000000001</v>
      </c>
      <c r="Q8" s="5">
        <v>29.4133</v>
      </c>
      <c r="R8" s="5">
        <v>31.95</v>
      </c>
      <c r="S8" s="5">
        <v>35.49</v>
      </c>
      <c r="T8" s="5">
        <v>41.593299999999999</v>
      </c>
      <c r="U8" s="5">
        <v>44.156700000000001</v>
      </c>
      <c r="V8" s="5">
        <v>47.64</v>
      </c>
      <c r="W8" s="5">
        <v>53.613</v>
      </c>
      <c r="X8" s="5">
        <v>61.731000000000002</v>
      </c>
      <c r="Y8" s="5">
        <v>57.01</v>
      </c>
      <c r="Z8" s="5">
        <v>62.883000000000003</v>
      </c>
      <c r="AA8" s="5">
        <v>70.072999999999993</v>
      </c>
      <c r="AB8" s="5">
        <v>69.956000000000003</v>
      </c>
      <c r="AC8" s="5">
        <v>59.92</v>
      </c>
      <c r="AD8" s="5">
        <v>57.9</v>
      </c>
      <c r="AE8" s="5">
        <v>68.7</v>
      </c>
      <c r="AF8" s="5">
        <v>75.599999999999994</v>
      </c>
      <c r="AG8" s="5">
        <v>88.8</v>
      </c>
      <c r="AH8" s="27">
        <v>97.558000000000007</v>
      </c>
      <c r="AI8" s="27">
        <v>121.093</v>
      </c>
      <c r="AJ8" s="27">
        <v>115</v>
      </c>
      <c r="AK8" s="28">
        <v>54.9</v>
      </c>
      <c r="AL8" s="27">
        <v>44.4</v>
      </c>
      <c r="AM8" s="27">
        <v>58.87</v>
      </c>
      <c r="AN8" s="27">
        <v>68.599999999999994</v>
      </c>
      <c r="AO8" s="28">
        <v>74.88</v>
      </c>
      <c r="AP8" s="87">
        <v>76.5</v>
      </c>
      <c r="AQ8" s="27">
        <v>78.3</v>
      </c>
      <c r="AR8" s="58">
        <v>77.456999999999994</v>
      </c>
      <c r="AS8" s="28">
        <v>87.1</v>
      </c>
      <c r="AT8" s="87">
        <v>105.4</v>
      </c>
      <c r="AU8" s="27">
        <v>118.5</v>
      </c>
      <c r="AV8" s="27">
        <v>115.2</v>
      </c>
      <c r="AW8" s="45">
        <v>103.7</v>
      </c>
      <c r="AX8" s="46">
        <v>102</v>
      </c>
      <c r="AY8" s="44">
        <v>105.5</v>
      </c>
      <c r="AZ8" s="44">
        <v>107</v>
      </c>
      <c r="BA8" s="45">
        <v>108.3</v>
      </c>
      <c r="BB8" s="78">
        <f t="shared" si="1"/>
        <v>28.307500000000001</v>
      </c>
      <c r="BC8" s="78">
        <f t="shared" si="2"/>
        <v>24.411675000000002</v>
      </c>
      <c r="BD8" s="78">
        <f t="shared" si="3"/>
        <v>24.999175000000001</v>
      </c>
      <c r="BE8" s="78">
        <f t="shared" si="4"/>
        <v>28.852499999999999</v>
      </c>
      <c r="BF8" s="78">
        <f t="shared" si="5"/>
        <v>38.297499999999999</v>
      </c>
      <c r="BG8" s="78">
        <f t="shared" si="6"/>
        <v>54.9985</v>
      </c>
      <c r="BH8" s="78">
        <f>AVERAGE(Z8:AC8)</f>
        <v>65.707999999999998</v>
      </c>
      <c r="BI8" s="78">
        <f t="shared" si="7"/>
        <v>72.75</v>
      </c>
      <c r="BJ8" s="78">
        <f t="shared" si="8"/>
        <v>97.137749999999997</v>
      </c>
      <c r="BK8" s="78">
        <v>107.8</v>
      </c>
      <c r="BL8" s="78">
        <v>108</v>
      </c>
      <c r="BM8" s="78">
        <v>109.5</v>
      </c>
      <c r="BN8" s="136">
        <v>110.4</v>
      </c>
      <c r="BO8" s="27">
        <v>79.8</v>
      </c>
      <c r="BP8" s="44">
        <v>110.7</v>
      </c>
      <c r="BQ8" s="44">
        <v>105.7</v>
      </c>
      <c r="BR8" s="120">
        <v>108.9</v>
      </c>
    </row>
    <row r="9" spans="1:72">
      <c r="A9" s="24" t="s">
        <v>38</v>
      </c>
      <c r="B9" s="5">
        <v>5.2094687159460085</v>
      </c>
      <c r="C9" s="5">
        <v>-3.3442031751301782</v>
      </c>
      <c r="D9" s="5">
        <v>-6.9668911779992015</v>
      </c>
      <c r="E9" s="5">
        <v>-10.662977227737402</v>
      </c>
      <c r="F9" s="5">
        <v>-6.1034982699365914</v>
      </c>
      <c r="G9" s="5">
        <v>-4.5284786179862095</v>
      </c>
      <c r="H9" s="5">
        <v>-13.246947968049284</v>
      </c>
      <c r="I9" s="5">
        <v>-18.234008243612752</v>
      </c>
      <c r="J9" s="5">
        <v>-9.2594341617986515</v>
      </c>
      <c r="K9" s="5">
        <v>-4.038949016629811</v>
      </c>
      <c r="L9" s="5">
        <v>4.3578476227836394</v>
      </c>
      <c r="M9" s="5">
        <v>16.935307998026893</v>
      </c>
      <c r="N9" s="5">
        <v>14.454735447620571</v>
      </c>
      <c r="O9" s="5">
        <v>8.6662257495590858</v>
      </c>
      <c r="P9" s="5">
        <v>15.361823989426139</v>
      </c>
      <c r="Q9" s="5">
        <v>25.617608866421193</v>
      </c>
      <c r="R9" s="5">
        <v>31.906485731390923</v>
      </c>
      <c r="S9" s="5">
        <v>33.715769613113977</v>
      </c>
      <c r="T9" s="5">
        <v>24.928153374643159</v>
      </c>
      <c r="U9" s="5">
        <v>12.86095323985843</v>
      </c>
      <c r="V9" s="5">
        <v>5.3657323315532635</v>
      </c>
      <c r="W9" s="5">
        <v>6.0084503315438242</v>
      </c>
      <c r="X9" s="5">
        <v>10.045396878773527</v>
      </c>
      <c r="Y9" s="5">
        <v>17.555488127792774</v>
      </c>
      <c r="Z9" s="5">
        <v>24.517194342738179</v>
      </c>
      <c r="AA9" s="5">
        <v>55.481608701874904</v>
      </c>
      <c r="AB9" s="5">
        <v>55.163553024515565</v>
      </c>
      <c r="AC9" s="5">
        <v>46.101064511991808</v>
      </c>
      <c r="AD9" s="5">
        <v>30.8</v>
      </c>
      <c r="AE9" s="5">
        <v>16.600000000000001</v>
      </c>
      <c r="AF9" s="5">
        <v>6.2</v>
      </c>
      <c r="AG9" s="5">
        <v>1.9</v>
      </c>
      <c r="AH9" s="27">
        <v>9.1321785887434679</v>
      </c>
      <c r="AI9" s="27">
        <v>1.8980348828032678</v>
      </c>
      <c r="AJ9" s="27">
        <v>-0.6</v>
      </c>
      <c r="AK9" s="28">
        <v>-37.799999999999997</v>
      </c>
      <c r="AL9" s="27">
        <v>-50.7</v>
      </c>
      <c r="AM9" s="27">
        <v>-42.9</v>
      </c>
      <c r="AN9" s="27">
        <v>-24.9</v>
      </c>
      <c r="AO9" s="28">
        <v>39</v>
      </c>
      <c r="AP9" s="87">
        <v>80.7</v>
      </c>
      <c r="AQ9" s="27">
        <v>53.1</v>
      </c>
      <c r="AR9" s="58">
        <v>27.3</v>
      </c>
      <c r="AS9" s="28">
        <v>40</v>
      </c>
      <c r="AT9" s="87">
        <v>46</v>
      </c>
      <c r="AU9" s="27">
        <v>37.6</v>
      </c>
      <c r="AV9" s="27">
        <v>24.8</v>
      </c>
      <c r="AW9" s="45">
        <v>-5.5</v>
      </c>
      <c r="AX9" s="46">
        <v>-18.899999999999999</v>
      </c>
      <c r="AY9" s="44">
        <v>-14</v>
      </c>
      <c r="AZ9" s="44">
        <v>-4.8</v>
      </c>
      <c r="BA9" s="45">
        <v>6</v>
      </c>
      <c r="BB9" s="78">
        <f t="shared" si="1"/>
        <v>-3.9411507162301933</v>
      </c>
      <c r="BC9" s="78">
        <f t="shared" si="2"/>
        <v>-10.528233274896209</v>
      </c>
      <c r="BD9" s="78">
        <f t="shared" si="3"/>
        <v>1.9986931105955175</v>
      </c>
      <c r="BE9" s="78">
        <f t="shared" si="4"/>
        <v>16.025098513256747</v>
      </c>
      <c r="BF9" s="78">
        <f t="shared" si="5"/>
        <v>25.852840489751625</v>
      </c>
      <c r="BG9" s="78">
        <f t="shared" si="6"/>
        <v>9.7437669174158472</v>
      </c>
      <c r="BH9" s="78">
        <v>45.4</v>
      </c>
      <c r="BI9" s="78">
        <f t="shared" si="7"/>
        <v>13.875000000000002</v>
      </c>
      <c r="BJ9" s="78">
        <f t="shared" si="8"/>
        <v>-6.8424466321133153</v>
      </c>
      <c r="BK9" s="78">
        <v>6</v>
      </c>
      <c r="BL9" s="78">
        <v>5.0999999999999996</v>
      </c>
      <c r="BM9" s="78">
        <v>5.7</v>
      </c>
      <c r="BN9" s="136">
        <v>2.8</v>
      </c>
      <c r="BO9" s="27">
        <v>47.2</v>
      </c>
      <c r="BP9" s="44">
        <v>23.9</v>
      </c>
      <c r="BQ9" s="44">
        <v>-8.6999999999999993</v>
      </c>
      <c r="BR9" s="120">
        <v>4.9000000000000004</v>
      </c>
    </row>
    <row r="10" spans="1:72">
      <c r="A10" s="24" t="s">
        <v>39</v>
      </c>
      <c r="B10" s="6">
        <v>478.553333333333</v>
      </c>
      <c r="C10" s="6">
        <v>525.40333333333297</v>
      </c>
      <c r="D10" s="6">
        <v>575.02</v>
      </c>
      <c r="E10" s="6">
        <v>592.70999999999901</v>
      </c>
      <c r="F10" s="6">
        <v>599.63</v>
      </c>
      <c r="G10" s="6">
        <v>593.71</v>
      </c>
      <c r="H10" s="6">
        <v>475.50666666666598</v>
      </c>
      <c r="I10" s="6">
        <v>440.92333333333301</v>
      </c>
      <c r="J10" s="6">
        <v>483.38</v>
      </c>
      <c r="K10" s="6">
        <v>543.03666666666595</v>
      </c>
      <c r="L10" s="6">
        <v>541.24666666666599</v>
      </c>
      <c r="M10" s="6">
        <v>587.44333333333304</v>
      </c>
      <c r="N10" s="6">
        <v>660.95666666666602</v>
      </c>
      <c r="O10" s="6">
        <v>644.26</v>
      </c>
      <c r="P10" s="6">
        <v>692.66</v>
      </c>
      <c r="Q10" s="6">
        <v>766.36</v>
      </c>
      <c r="R10" s="6">
        <v>863.92333333333295</v>
      </c>
      <c r="S10" s="6">
        <v>830.54333333333295</v>
      </c>
      <c r="T10" s="6">
        <v>834.743333333333</v>
      </c>
      <c r="U10" s="6">
        <v>847.83</v>
      </c>
      <c r="V10" s="6">
        <v>861.56333333333305</v>
      </c>
      <c r="W10" s="6">
        <v>869.39333333333298</v>
      </c>
      <c r="X10" s="6">
        <v>895.29666666666606</v>
      </c>
      <c r="Y10" s="6">
        <v>956.743333333333</v>
      </c>
      <c r="Z10" s="6">
        <v>1035.8033333333301</v>
      </c>
      <c r="AA10" s="6">
        <v>1182.69333333333</v>
      </c>
      <c r="AB10" s="6">
        <v>1213.5233333333299</v>
      </c>
      <c r="AC10" s="6">
        <v>1127.2733333333299</v>
      </c>
      <c r="AD10" s="6">
        <v>1188.0933333333301</v>
      </c>
      <c r="AE10" s="6">
        <v>1287.83666666666</v>
      </c>
      <c r="AF10" s="6">
        <v>1291.5166666666601</v>
      </c>
      <c r="AG10" s="6">
        <v>1449.41</v>
      </c>
      <c r="AH10" s="6">
        <v>1878.44333333333</v>
      </c>
      <c r="AI10" s="6">
        <v>2026.77666666666</v>
      </c>
      <c r="AJ10" s="6">
        <v>1521.6033333333301</v>
      </c>
      <c r="AK10" s="88">
        <v>857.69333333333304</v>
      </c>
      <c r="AL10" s="6">
        <v>1878.44333333333</v>
      </c>
      <c r="AM10" s="6">
        <v>2026.77666666666</v>
      </c>
      <c r="AN10" s="6">
        <v>1521.6033333333301</v>
      </c>
      <c r="AO10" s="88">
        <v>857.69333333333304</v>
      </c>
      <c r="AP10" s="89">
        <v>1562.32</v>
      </c>
      <c r="AQ10" s="32">
        <v>1631</v>
      </c>
      <c r="AR10" s="32">
        <v>1551</v>
      </c>
      <c r="AS10" s="33">
        <v>1698</v>
      </c>
      <c r="AT10" s="89">
        <v>1791</v>
      </c>
      <c r="AU10" s="32">
        <v>1782</v>
      </c>
      <c r="AV10" s="32">
        <v>1795</v>
      </c>
      <c r="AW10" s="48">
        <v>1525</v>
      </c>
      <c r="AX10" s="49">
        <v>1560</v>
      </c>
      <c r="AY10" s="47">
        <v>1610</v>
      </c>
      <c r="AZ10" s="47">
        <v>1660</v>
      </c>
      <c r="BA10" s="48">
        <v>1670</v>
      </c>
      <c r="BB10" s="78">
        <f t="shared" si="1"/>
        <v>542.92166666666628</v>
      </c>
      <c r="BC10" s="78">
        <f t="shared" si="2"/>
        <v>527.44249999999977</v>
      </c>
      <c r="BD10" s="78">
        <f t="shared" si="3"/>
        <v>538.7766666666663</v>
      </c>
      <c r="BE10" s="78">
        <f t="shared" si="4"/>
        <v>691.05916666666656</v>
      </c>
      <c r="BF10" s="78">
        <f t="shared" si="5"/>
        <v>844.25999999999965</v>
      </c>
      <c r="BG10" s="78">
        <f t="shared" si="6"/>
        <v>895.74916666666627</v>
      </c>
      <c r="BH10" s="78">
        <f>AVERAGE(Z10:AC10)</f>
        <v>1139.8233333333301</v>
      </c>
      <c r="BI10" s="78">
        <f t="shared" si="7"/>
        <v>1304.2141666666625</v>
      </c>
      <c r="BJ10" s="78">
        <f t="shared" si="8"/>
        <v>1571.1291666666632</v>
      </c>
      <c r="BK10" s="139">
        <v>1675</v>
      </c>
      <c r="BL10" s="139">
        <v>1680</v>
      </c>
      <c r="BM10" s="139">
        <v>1675</v>
      </c>
      <c r="BN10" s="142">
        <v>1690</v>
      </c>
      <c r="BO10" s="32">
        <v>1611</v>
      </c>
      <c r="BP10" s="47">
        <v>1723</v>
      </c>
      <c r="BQ10" s="47">
        <v>1625</v>
      </c>
      <c r="BR10" s="120">
        <v>1680</v>
      </c>
    </row>
    <row r="11" spans="1:72">
      <c r="A11" s="24" t="s">
        <v>40</v>
      </c>
      <c r="B11" s="6">
        <v>288.83</v>
      </c>
      <c r="C11" s="6">
        <v>280.07</v>
      </c>
      <c r="D11" s="6">
        <v>277.2</v>
      </c>
      <c r="E11" s="6">
        <v>268.39999999999998</v>
      </c>
      <c r="F11" s="6">
        <v>263.61700000000002</v>
      </c>
      <c r="G11" s="6">
        <v>267.98</v>
      </c>
      <c r="H11" s="6">
        <v>273.93</v>
      </c>
      <c r="I11" s="6">
        <v>278</v>
      </c>
      <c r="J11" s="6">
        <v>290.47699999999998</v>
      </c>
      <c r="K11" s="6">
        <v>313.053</v>
      </c>
      <c r="L11" s="6">
        <v>314.12</v>
      </c>
      <c r="M11" s="6">
        <v>323.00700000000001</v>
      </c>
      <c r="N11" s="6">
        <v>352.39299999999997</v>
      </c>
      <c r="O11" s="6">
        <v>346.79300000000001</v>
      </c>
      <c r="P11" s="6">
        <v>362</v>
      </c>
      <c r="Q11" s="6">
        <v>392.274</v>
      </c>
      <c r="R11" s="6">
        <v>408.50700000000001</v>
      </c>
      <c r="S11" s="6">
        <v>393.38299999999998</v>
      </c>
      <c r="T11" s="6">
        <v>401.20699999999999</v>
      </c>
      <c r="U11" s="6">
        <v>434.02</v>
      </c>
      <c r="V11" s="6">
        <v>427.22300000000001</v>
      </c>
      <c r="W11" s="6">
        <v>427.322</v>
      </c>
      <c r="X11" s="6">
        <v>424.61</v>
      </c>
      <c r="Y11" s="6">
        <v>479.41</v>
      </c>
      <c r="Z11" s="6">
        <v>556.90499999999997</v>
      </c>
      <c r="AA11" s="6">
        <v>627.95000000000005</v>
      </c>
      <c r="AB11" s="6">
        <v>621.19399999999996</v>
      </c>
      <c r="AC11" s="6">
        <v>613.76</v>
      </c>
      <c r="AD11" s="6">
        <v>650.4</v>
      </c>
      <c r="AE11" s="6">
        <v>667</v>
      </c>
      <c r="AF11" s="6">
        <v>680.4</v>
      </c>
      <c r="AG11" s="6">
        <v>788.8</v>
      </c>
      <c r="AH11" s="32">
        <v>927</v>
      </c>
      <c r="AI11" s="32">
        <v>897</v>
      </c>
      <c r="AJ11" s="32">
        <v>869</v>
      </c>
      <c r="AK11" s="33">
        <v>796</v>
      </c>
      <c r="AL11" s="32">
        <v>908</v>
      </c>
      <c r="AM11" s="32">
        <v>915</v>
      </c>
      <c r="AN11" s="32">
        <v>959.8</v>
      </c>
      <c r="AO11" s="33">
        <v>1100.5</v>
      </c>
      <c r="AP11" s="89">
        <v>1110</v>
      </c>
      <c r="AQ11" s="32">
        <v>1195</v>
      </c>
      <c r="AR11" s="59">
        <v>1227</v>
      </c>
      <c r="AS11" s="33">
        <v>1368</v>
      </c>
      <c r="AT11" s="89">
        <v>1385</v>
      </c>
      <c r="AU11" s="32">
        <v>1506</v>
      </c>
      <c r="AV11" s="32">
        <v>1724</v>
      </c>
      <c r="AW11" s="48">
        <v>1580</v>
      </c>
      <c r="AX11" s="49">
        <v>1630</v>
      </c>
      <c r="AY11" s="47">
        <v>1655</v>
      </c>
      <c r="AZ11" s="47">
        <v>1650</v>
      </c>
      <c r="BA11" s="48">
        <v>1635</v>
      </c>
      <c r="BB11" s="139">
        <f t="shared" si="1"/>
        <v>278.625</v>
      </c>
      <c r="BC11" s="139">
        <f t="shared" si="2"/>
        <v>270.88175000000001</v>
      </c>
      <c r="BD11" s="139">
        <f t="shared" si="3"/>
        <v>310.16424999999998</v>
      </c>
      <c r="BE11" s="139">
        <f t="shared" si="4"/>
        <v>363.36500000000001</v>
      </c>
      <c r="BF11" s="139">
        <f t="shared" si="5"/>
        <v>409.27924999999999</v>
      </c>
      <c r="BG11" s="139">
        <f t="shared" si="6"/>
        <v>439.64125000000007</v>
      </c>
      <c r="BH11" s="139">
        <f>AVERAGE(Z11:AC11)</f>
        <v>604.95225000000005</v>
      </c>
      <c r="BI11" s="78">
        <f t="shared" si="7"/>
        <v>696.65000000000009</v>
      </c>
      <c r="BJ11" s="78">
        <f t="shared" si="8"/>
        <v>872.25</v>
      </c>
      <c r="BK11" s="139">
        <v>1605</v>
      </c>
      <c r="BL11" s="139">
        <v>1585</v>
      </c>
      <c r="BM11" s="139">
        <v>1567</v>
      </c>
      <c r="BN11" s="142">
        <v>1560</v>
      </c>
      <c r="BO11" s="32">
        <v>1225</v>
      </c>
      <c r="BP11" s="47">
        <v>1549</v>
      </c>
      <c r="BQ11" s="47">
        <v>1643</v>
      </c>
      <c r="BR11" s="120">
        <v>1579</v>
      </c>
      <c r="BT11" s="6"/>
    </row>
    <row r="12" spans="1:72">
      <c r="A12" s="24"/>
      <c r="AK12" s="9"/>
      <c r="AL12" s="34"/>
      <c r="AM12" s="34"/>
      <c r="AN12" s="34"/>
      <c r="AO12" s="28"/>
      <c r="AP12" s="43"/>
      <c r="AQ12" s="34"/>
      <c r="AR12" s="34"/>
      <c r="AS12" s="126"/>
      <c r="AT12" s="34"/>
      <c r="AU12" s="34"/>
      <c r="AV12" s="50"/>
      <c r="AW12" s="51"/>
      <c r="AX12" s="50"/>
      <c r="AY12" s="50"/>
      <c r="AZ12" s="50"/>
      <c r="BA12" s="51"/>
      <c r="BB12" s="76"/>
      <c r="BC12" s="76"/>
      <c r="BD12" s="76"/>
      <c r="BE12" s="76"/>
      <c r="BF12" s="76"/>
      <c r="BG12" s="76"/>
      <c r="BH12" s="76"/>
      <c r="BI12" s="76"/>
      <c r="BJ12" s="76"/>
      <c r="BK12" s="76"/>
      <c r="BL12" s="76"/>
      <c r="BM12" s="76"/>
      <c r="BN12" s="120"/>
      <c r="BO12" s="27"/>
      <c r="BP12" s="50"/>
      <c r="BQ12" s="50"/>
      <c r="BR12" s="120"/>
    </row>
    <row r="13" spans="1:72">
      <c r="A13" s="22" t="s">
        <v>5</v>
      </c>
      <c r="AK13" s="9"/>
      <c r="AL13" s="34"/>
      <c r="AM13" s="34"/>
      <c r="AN13" s="34"/>
      <c r="AO13" s="28"/>
      <c r="AP13" s="34"/>
      <c r="AQ13" s="34"/>
      <c r="AR13" s="34"/>
      <c r="AS13" s="126"/>
      <c r="AT13" s="34"/>
      <c r="AU13" s="34"/>
      <c r="AV13" s="50"/>
      <c r="AW13" s="51"/>
      <c r="AX13" s="50"/>
      <c r="AY13" s="50"/>
      <c r="AZ13" s="50"/>
      <c r="BA13" s="51"/>
      <c r="BB13" s="76"/>
      <c r="BC13" s="76"/>
      <c r="BD13" s="76"/>
      <c r="BE13" s="76"/>
      <c r="BF13" s="76"/>
      <c r="BG13" s="76"/>
      <c r="BH13" s="76"/>
      <c r="BI13" s="76"/>
      <c r="BJ13" s="76"/>
      <c r="BK13" s="76"/>
      <c r="BL13" s="76"/>
      <c r="BM13" s="76"/>
      <c r="BN13" s="120"/>
      <c r="BO13" s="27"/>
      <c r="BP13" s="50"/>
      <c r="BQ13" s="50"/>
      <c r="BR13" s="120"/>
    </row>
    <row r="14" spans="1:72">
      <c r="A14" s="22" t="s">
        <v>6</v>
      </c>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72"/>
      <c r="AL14" s="27"/>
      <c r="AM14" s="27"/>
      <c r="AN14" s="27"/>
      <c r="AO14" s="28"/>
      <c r="AP14" s="27"/>
      <c r="AQ14" s="27"/>
      <c r="AR14" s="27"/>
      <c r="AS14" s="28"/>
      <c r="AT14" s="27"/>
      <c r="AU14" s="27"/>
      <c r="AV14" s="44"/>
      <c r="AW14" s="45"/>
      <c r="AX14" s="44"/>
      <c r="AY14" s="44"/>
      <c r="AZ14" s="44"/>
      <c r="BA14" s="45"/>
      <c r="BB14" s="78"/>
      <c r="BC14" s="78"/>
      <c r="BD14" s="78"/>
      <c r="BE14" s="76"/>
      <c r="BF14" s="76"/>
      <c r="BG14" s="76"/>
      <c r="BH14" s="76"/>
      <c r="BI14" s="76"/>
      <c r="BJ14" s="76"/>
      <c r="BK14" s="76"/>
      <c r="BL14" s="76"/>
      <c r="BM14" s="76"/>
      <c r="BN14" s="120"/>
      <c r="BO14" s="27"/>
      <c r="BP14" s="50"/>
      <c r="BQ14" s="50"/>
      <c r="BR14" s="120"/>
    </row>
    <row r="15" spans="1:72">
      <c r="A15" s="24" t="s">
        <v>7</v>
      </c>
      <c r="B15" s="91">
        <v>4.0999999999999996</v>
      </c>
      <c r="C15" s="91">
        <v>4.2</v>
      </c>
      <c r="D15" s="91">
        <v>4.2</v>
      </c>
      <c r="E15" s="91">
        <v>4.0999999999999996</v>
      </c>
      <c r="F15" s="91">
        <v>3.8</v>
      </c>
      <c r="G15" s="91">
        <v>3.4</v>
      </c>
      <c r="H15" s="91">
        <v>3.2</v>
      </c>
      <c r="I15" s="91">
        <v>3.5</v>
      </c>
      <c r="J15" s="91">
        <v>3.7</v>
      </c>
      <c r="K15" s="91">
        <v>3.2</v>
      </c>
      <c r="L15" s="91">
        <v>2.8</v>
      </c>
      <c r="M15" s="91">
        <v>3</v>
      </c>
      <c r="N15" s="91">
        <v>2.1</v>
      </c>
      <c r="O15" s="91">
        <v>2.5</v>
      </c>
      <c r="P15" s="91">
        <v>3</v>
      </c>
      <c r="Q15" s="91">
        <v>3.6</v>
      </c>
      <c r="R15" s="91">
        <v>4.7</v>
      </c>
      <c r="S15" s="91">
        <v>6.2</v>
      </c>
      <c r="T15" s="91">
        <v>7.1</v>
      </c>
      <c r="U15" s="91">
        <v>6.9</v>
      </c>
      <c r="V15" s="91">
        <v>6.7</v>
      </c>
      <c r="W15" s="91">
        <v>6</v>
      </c>
      <c r="X15" s="91">
        <v>5.6</v>
      </c>
      <c r="Y15" s="91">
        <v>6.2</v>
      </c>
      <c r="Z15" s="91">
        <v>8</v>
      </c>
      <c r="AA15" s="91">
        <v>8.1999999999999993</v>
      </c>
      <c r="AB15" s="91">
        <v>8.4</v>
      </c>
      <c r="AC15" s="91">
        <v>8.6</v>
      </c>
      <c r="AD15" s="91">
        <v>6.5</v>
      </c>
      <c r="AE15" s="91">
        <v>5.7</v>
      </c>
      <c r="AF15" s="91">
        <v>5.5</v>
      </c>
      <c r="AG15" s="91">
        <v>4.4000000000000004</v>
      </c>
      <c r="AH15" s="91">
        <v>3.8</v>
      </c>
      <c r="AI15" s="91">
        <v>3.3</v>
      </c>
      <c r="AJ15" s="91">
        <v>1.8</v>
      </c>
      <c r="AK15" s="92">
        <v>-0.1</v>
      </c>
      <c r="AL15" s="91">
        <v>-1.7</v>
      </c>
      <c r="AM15" s="91">
        <v>-3.2</v>
      </c>
      <c r="AN15" s="91">
        <v>-2.6</v>
      </c>
      <c r="AO15" s="92">
        <v>-0.4</v>
      </c>
      <c r="AP15" s="27">
        <v>2.2999999999999998</v>
      </c>
      <c r="AQ15" s="27">
        <v>4.7</v>
      </c>
      <c r="AR15" s="27">
        <v>5.5</v>
      </c>
      <c r="AS15" s="28">
        <v>5.0999999999999996</v>
      </c>
      <c r="AT15" s="27">
        <v>5</v>
      </c>
      <c r="AU15" s="27">
        <v>4.9000000000000004</v>
      </c>
      <c r="AV15" s="44">
        <v>4</v>
      </c>
      <c r="AW15" s="45">
        <v>3.4</v>
      </c>
      <c r="AX15" s="44">
        <v>2.8</v>
      </c>
      <c r="AY15" s="44">
        <v>2.9</v>
      </c>
      <c r="AZ15" s="44">
        <v>3.4</v>
      </c>
      <c r="BA15" s="45">
        <v>4</v>
      </c>
      <c r="BB15" s="78">
        <v>4.0999999999999996</v>
      </c>
      <c r="BC15" s="78">
        <v>3.5</v>
      </c>
      <c r="BD15" s="76">
        <v>3.2</v>
      </c>
      <c r="BE15" s="76">
        <v>2.8</v>
      </c>
      <c r="BF15" s="76">
        <v>6.2</v>
      </c>
      <c r="BG15" s="76">
        <v>6.1</v>
      </c>
      <c r="BH15" s="76">
        <v>8.3000000000000007</v>
      </c>
      <c r="BI15" s="76">
        <v>5.5</v>
      </c>
      <c r="BJ15" s="76">
        <v>2.2000000000000002</v>
      </c>
      <c r="BK15" s="76">
        <v>4.3</v>
      </c>
      <c r="BL15" s="76">
        <v>4.4000000000000004</v>
      </c>
      <c r="BM15" s="76">
        <v>4.5</v>
      </c>
      <c r="BN15" s="120">
        <v>4.5999999999999996</v>
      </c>
      <c r="BO15" s="27">
        <v>4.4000000000000004</v>
      </c>
      <c r="BP15" s="44">
        <v>4.3</v>
      </c>
      <c r="BQ15" s="44">
        <v>3.3</v>
      </c>
      <c r="BR15" s="120">
        <v>4.5</v>
      </c>
    </row>
    <row r="16" spans="1:72">
      <c r="A16" s="24" t="s">
        <v>8</v>
      </c>
      <c r="B16" s="91">
        <v>3</v>
      </c>
      <c r="C16" s="91">
        <v>3</v>
      </c>
      <c r="D16" s="91">
        <v>3</v>
      </c>
      <c r="E16" s="91">
        <v>2.7</v>
      </c>
      <c r="F16" s="91">
        <v>2.8</v>
      </c>
      <c r="G16" s="91">
        <v>3</v>
      </c>
      <c r="H16" s="91">
        <v>3.2</v>
      </c>
      <c r="I16" s="91">
        <v>3.4</v>
      </c>
      <c r="J16" s="91">
        <v>3.9</v>
      </c>
      <c r="K16" s="91">
        <v>4.3</v>
      </c>
      <c r="L16" s="91">
        <v>4.8</v>
      </c>
      <c r="M16" s="91">
        <v>5.3</v>
      </c>
      <c r="N16" s="91">
        <v>5.6</v>
      </c>
      <c r="O16" s="91">
        <v>5.7</v>
      </c>
      <c r="P16" s="91">
        <v>5.6</v>
      </c>
      <c r="Q16" s="91">
        <v>7.3</v>
      </c>
      <c r="R16" s="91">
        <v>7</v>
      </c>
      <c r="S16" s="91">
        <v>6.9</v>
      </c>
      <c r="T16" s="91">
        <v>5.2</v>
      </c>
      <c r="U16" s="91">
        <v>4.8</v>
      </c>
      <c r="V16" s="91">
        <v>3.7</v>
      </c>
      <c r="W16" s="91">
        <v>3.7</v>
      </c>
      <c r="X16" s="91">
        <v>5.2</v>
      </c>
      <c r="Y16" s="91">
        <v>5.8</v>
      </c>
      <c r="Z16" s="91">
        <v>5</v>
      </c>
      <c r="AA16" s="91">
        <v>7.1</v>
      </c>
      <c r="AB16" s="91">
        <v>4.9000000000000004</v>
      </c>
      <c r="AC16" s="91">
        <v>2.7</v>
      </c>
      <c r="AD16" s="91">
        <v>6.5</v>
      </c>
      <c r="AE16" s="91">
        <v>1.8</v>
      </c>
      <c r="AF16" s="91">
        <v>4.5999999999999996</v>
      </c>
      <c r="AG16" s="91">
        <v>3.6</v>
      </c>
      <c r="AH16" s="91">
        <v>3.6</v>
      </c>
      <c r="AI16" s="91">
        <v>4.5</v>
      </c>
      <c r="AJ16" s="91">
        <v>4.9000000000000004</v>
      </c>
      <c r="AK16" s="92">
        <v>5.8</v>
      </c>
      <c r="AL16" s="91">
        <v>4.5999999999999996</v>
      </c>
      <c r="AM16" s="91">
        <v>5.3</v>
      </c>
      <c r="AN16" s="122">
        <v>5</v>
      </c>
      <c r="AO16" s="92">
        <v>4.4000000000000004</v>
      </c>
      <c r="AP16" s="27">
        <v>4.4000000000000004</v>
      </c>
      <c r="AQ16" s="27">
        <v>5.9</v>
      </c>
      <c r="AR16" s="27">
        <v>3.6</v>
      </c>
      <c r="AS16" s="28">
        <v>4.3</v>
      </c>
      <c r="AT16" s="27">
        <v>4.8</v>
      </c>
      <c r="AU16" s="27">
        <v>3</v>
      </c>
      <c r="AV16" s="44">
        <v>4.0999999999999996</v>
      </c>
      <c r="AW16" s="45">
        <v>4.2</v>
      </c>
      <c r="AX16" s="44">
        <v>3.8</v>
      </c>
      <c r="AY16" s="44">
        <v>4.8</v>
      </c>
      <c r="AZ16" s="44">
        <v>4.3</v>
      </c>
      <c r="BA16" s="45">
        <v>4.3</v>
      </c>
      <c r="BB16" s="78">
        <v>2.9</v>
      </c>
      <c r="BC16" s="78">
        <v>3.1</v>
      </c>
      <c r="BD16" s="76">
        <v>4.5999999999999996</v>
      </c>
      <c r="BE16" s="76">
        <v>6</v>
      </c>
      <c r="BF16" s="76">
        <v>6</v>
      </c>
      <c r="BG16" s="76">
        <v>4.5999999999999996</v>
      </c>
      <c r="BH16" s="76">
        <v>4.9000000000000004</v>
      </c>
      <c r="BI16" s="76">
        <v>4.0999999999999996</v>
      </c>
      <c r="BJ16" s="76">
        <v>4.7</v>
      </c>
      <c r="BK16" s="76">
        <v>4.0999999999999996</v>
      </c>
      <c r="BL16" s="76">
        <v>4.0999999999999996</v>
      </c>
      <c r="BM16" s="76">
        <v>4.0999999999999996</v>
      </c>
      <c r="BN16" s="120">
        <v>4.0999999999999996</v>
      </c>
      <c r="BO16" s="27">
        <v>4.5999999999999996</v>
      </c>
      <c r="BP16" s="44">
        <v>4</v>
      </c>
      <c r="BQ16" s="44">
        <v>4.3</v>
      </c>
      <c r="BR16" s="120">
        <v>4.0999999999999996</v>
      </c>
    </row>
    <row r="17" spans="1:84">
      <c r="A17" s="24" t="s">
        <v>9</v>
      </c>
      <c r="B17" s="91">
        <v>-1.6</v>
      </c>
      <c r="C17" s="91">
        <v>3.9</v>
      </c>
      <c r="D17" s="91">
        <v>6.4</v>
      </c>
      <c r="E17" s="91">
        <v>7</v>
      </c>
      <c r="F17" s="91">
        <v>5.8</v>
      </c>
      <c r="G17" s="91">
        <v>4</v>
      </c>
      <c r="H17" s="91">
        <v>2.1</v>
      </c>
      <c r="I17" s="91">
        <v>-0.3</v>
      </c>
      <c r="J17" s="91">
        <v>0.8</v>
      </c>
      <c r="K17" s="91">
        <v>1.9</v>
      </c>
      <c r="L17" s="91">
        <v>4.0999999999999996</v>
      </c>
      <c r="M17" s="91">
        <v>7.1</v>
      </c>
      <c r="N17" s="91">
        <v>7.3</v>
      </c>
      <c r="O17" s="91">
        <v>10.199999999999999</v>
      </c>
      <c r="P17" s="91">
        <v>11.2</v>
      </c>
      <c r="Q17" s="91">
        <v>12</v>
      </c>
      <c r="R17" s="91">
        <v>13.5</v>
      </c>
      <c r="S17" s="91">
        <v>11.9</v>
      </c>
      <c r="T17" s="91">
        <v>13</v>
      </c>
      <c r="U17" s="91">
        <v>13.1</v>
      </c>
      <c r="V17" s="91">
        <v>11.1</v>
      </c>
      <c r="W17" s="91">
        <v>11.8</v>
      </c>
      <c r="X17" s="91">
        <v>10.6</v>
      </c>
      <c r="Y17" s="91">
        <v>10.5</v>
      </c>
      <c r="Z17" s="91">
        <v>11.9</v>
      </c>
      <c r="AA17" s="91">
        <v>12.1</v>
      </c>
      <c r="AB17" s="91">
        <v>12.3</v>
      </c>
      <c r="AC17" s="91">
        <v>12.3</v>
      </c>
      <c r="AD17" s="91">
        <v>15.5</v>
      </c>
      <c r="AE17" s="91">
        <v>15.2</v>
      </c>
      <c r="AF17" s="91">
        <v>12.9</v>
      </c>
      <c r="AG17" s="91">
        <v>12.5</v>
      </c>
      <c r="AH17" s="91">
        <v>11.8</v>
      </c>
      <c r="AI17" s="91">
        <v>12.4</v>
      </c>
      <c r="AJ17" s="91">
        <v>16.5</v>
      </c>
      <c r="AK17" s="92">
        <v>15.6</v>
      </c>
      <c r="AL17" s="91">
        <v>7.4</v>
      </c>
      <c r="AM17" s="91">
        <v>1.4</v>
      </c>
      <c r="AN17" s="91">
        <v>-6.7</v>
      </c>
      <c r="AO17" s="92">
        <v>-9.9</v>
      </c>
      <c r="AP17" s="27">
        <v>-8</v>
      </c>
      <c r="AQ17" s="27">
        <v>-5.2</v>
      </c>
      <c r="AR17" s="27">
        <v>-1.5</v>
      </c>
      <c r="AS17" s="28">
        <v>0.2</v>
      </c>
      <c r="AT17" s="27">
        <v>1.7</v>
      </c>
      <c r="AU17" s="27">
        <v>2.4</v>
      </c>
      <c r="AV17" s="44">
        <v>2.5</v>
      </c>
      <c r="AW17" s="45">
        <v>2.7</v>
      </c>
      <c r="AX17" s="44">
        <v>2.6</v>
      </c>
      <c r="AY17" s="44">
        <v>2.6</v>
      </c>
      <c r="AZ17" s="44">
        <v>3.4</v>
      </c>
      <c r="BA17" s="45">
        <v>4.3</v>
      </c>
      <c r="BB17" s="78">
        <v>3.9</v>
      </c>
      <c r="BC17" s="78">
        <v>2.8</v>
      </c>
      <c r="BD17" s="76">
        <v>3.5</v>
      </c>
      <c r="BE17" s="76">
        <v>10.199999999999999</v>
      </c>
      <c r="BF17" s="76">
        <v>12.9</v>
      </c>
      <c r="BG17" s="76">
        <v>11</v>
      </c>
      <c r="BH17" s="76">
        <v>12.1</v>
      </c>
      <c r="BI17" s="76">
        <v>14</v>
      </c>
      <c r="BJ17" s="76">
        <v>14.1</v>
      </c>
      <c r="BK17" s="76">
        <v>4.7</v>
      </c>
      <c r="BL17" s="76">
        <v>4.5999999999999996</v>
      </c>
      <c r="BM17" s="76">
        <v>4.4000000000000004</v>
      </c>
      <c r="BN17" s="136">
        <v>4</v>
      </c>
      <c r="BO17" s="27">
        <v>-3.7</v>
      </c>
      <c r="BP17" s="44">
        <v>2.2999999999999998</v>
      </c>
      <c r="BQ17" s="44">
        <v>3.2</v>
      </c>
      <c r="BR17" s="120">
        <v>4.4000000000000004</v>
      </c>
    </row>
    <row r="18" spans="1:84" s="12" customFormat="1">
      <c r="A18" s="25" t="s">
        <v>10</v>
      </c>
      <c r="B18" s="95">
        <v>4.4000000000000004</v>
      </c>
      <c r="C18" s="95">
        <v>2</v>
      </c>
      <c r="D18" s="95">
        <v>4.4000000000000004</v>
      </c>
      <c r="E18" s="95">
        <v>2.2000000000000002</v>
      </c>
      <c r="F18" s="95">
        <v>2.8</v>
      </c>
      <c r="G18" s="95">
        <v>1.3</v>
      </c>
      <c r="H18" s="95">
        <v>1.7</v>
      </c>
      <c r="I18" s="95">
        <v>3.1</v>
      </c>
      <c r="J18" s="95">
        <v>4.3</v>
      </c>
      <c r="K18" s="95">
        <v>5.4</v>
      </c>
      <c r="L18" s="95">
        <v>5.4</v>
      </c>
      <c r="M18" s="95">
        <v>4.4000000000000004</v>
      </c>
      <c r="N18" s="95">
        <v>4.7</v>
      </c>
      <c r="O18" s="95">
        <v>5.2</v>
      </c>
      <c r="P18" s="95">
        <v>3.8</v>
      </c>
      <c r="Q18" s="95">
        <v>6.2</v>
      </c>
      <c r="R18" s="95">
        <v>7</v>
      </c>
      <c r="S18" s="95">
        <v>7.9</v>
      </c>
      <c r="T18" s="95">
        <v>8.8000000000000007</v>
      </c>
      <c r="U18" s="95">
        <v>7.3</v>
      </c>
      <c r="V18" s="95">
        <v>6.2</v>
      </c>
      <c r="W18" s="95">
        <v>5.0999999999999996</v>
      </c>
      <c r="X18" s="95">
        <v>5.8</v>
      </c>
      <c r="Y18" s="95">
        <v>6.4</v>
      </c>
      <c r="Z18" s="95">
        <v>8.1</v>
      </c>
      <c r="AA18" s="95">
        <v>9</v>
      </c>
      <c r="AB18" s="95">
        <v>7.4</v>
      </c>
      <c r="AC18" s="95">
        <v>9.9</v>
      </c>
      <c r="AD18" s="95">
        <v>7.8</v>
      </c>
      <c r="AE18" s="95">
        <v>6.8</v>
      </c>
      <c r="AF18" s="95">
        <v>7.6</v>
      </c>
      <c r="AG18" s="95">
        <v>3.3</v>
      </c>
      <c r="AH18" s="95">
        <v>5.6</v>
      </c>
      <c r="AI18" s="95">
        <v>3.7</v>
      </c>
      <c r="AJ18" s="95">
        <v>2.4</v>
      </c>
      <c r="AK18" s="94">
        <v>2</v>
      </c>
      <c r="AL18" s="95">
        <v>-0.5</v>
      </c>
      <c r="AM18" s="95">
        <v>-2.5</v>
      </c>
      <c r="AN18" s="123">
        <v>-3</v>
      </c>
      <c r="AO18" s="94">
        <v>-0.8</v>
      </c>
      <c r="AP18" s="40">
        <v>0.5</v>
      </c>
      <c r="AQ18" s="40">
        <v>4.3</v>
      </c>
      <c r="AR18" s="40">
        <v>6.4</v>
      </c>
      <c r="AS18" s="125">
        <v>5.7</v>
      </c>
      <c r="AT18" s="40">
        <v>5</v>
      </c>
      <c r="AU18" s="40">
        <v>4.5</v>
      </c>
      <c r="AV18" s="52">
        <v>3.9</v>
      </c>
      <c r="AW18" s="53">
        <v>3.9</v>
      </c>
      <c r="AX18" s="52">
        <v>2.9</v>
      </c>
      <c r="AY18" s="52">
        <v>3.6</v>
      </c>
      <c r="AZ18" s="52">
        <v>3.6</v>
      </c>
      <c r="BA18" s="53">
        <v>4.2</v>
      </c>
      <c r="BB18" s="140">
        <v>3.2</v>
      </c>
      <c r="BC18" s="140">
        <v>2.2000000000000002</v>
      </c>
      <c r="BD18" s="137">
        <v>4.9000000000000004</v>
      </c>
      <c r="BE18" s="137">
        <v>5</v>
      </c>
      <c r="BF18" s="137">
        <v>7.7</v>
      </c>
      <c r="BG18" s="137">
        <v>5.9</v>
      </c>
      <c r="BH18" s="137">
        <v>8.6</v>
      </c>
      <c r="BI18" s="137">
        <v>6.3</v>
      </c>
      <c r="BJ18" s="137">
        <v>3.4</v>
      </c>
      <c r="BK18" s="137">
        <v>4.5999999999999996</v>
      </c>
      <c r="BL18" s="137">
        <v>4.5999999999999996</v>
      </c>
      <c r="BM18" s="137">
        <v>4.5</v>
      </c>
      <c r="BN18" s="138">
        <v>4.4000000000000004</v>
      </c>
      <c r="BO18" s="40">
        <v>4.2</v>
      </c>
      <c r="BP18" s="52">
        <v>4.3</v>
      </c>
      <c r="BQ18" s="52">
        <v>3.6</v>
      </c>
      <c r="BR18" s="120">
        <v>4.5</v>
      </c>
    </row>
    <row r="19" spans="1:84">
      <c r="A19" s="24" t="s">
        <v>11</v>
      </c>
      <c r="B19" s="96">
        <v>5.8</v>
      </c>
      <c r="C19" s="96">
        <v>12.9</v>
      </c>
      <c r="D19" s="96">
        <v>4.5999999999999996</v>
      </c>
      <c r="E19" s="96">
        <v>10.4</v>
      </c>
      <c r="F19" s="96">
        <v>2.6</v>
      </c>
      <c r="G19" s="96">
        <v>10.4</v>
      </c>
      <c r="H19" s="96">
        <v>1</v>
      </c>
      <c r="I19" s="96">
        <v>-3.9</v>
      </c>
      <c r="J19" s="96">
        <v>-1.6</v>
      </c>
      <c r="K19" s="96">
        <v>-2.5</v>
      </c>
      <c r="L19" s="96">
        <v>2.4</v>
      </c>
      <c r="M19" s="96">
        <v>6</v>
      </c>
      <c r="N19" s="96">
        <v>0.5</v>
      </c>
      <c r="O19" s="96">
        <v>-2.4</v>
      </c>
      <c r="P19" s="96">
        <v>5.2</v>
      </c>
      <c r="Q19" s="96">
        <v>-2.6</v>
      </c>
      <c r="R19" s="96">
        <v>-2.2000000000000002</v>
      </c>
      <c r="S19" s="96">
        <v>2.5</v>
      </c>
      <c r="T19" s="96">
        <v>1.5</v>
      </c>
      <c r="U19" s="96">
        <v>9.6</v>
      </c>
      <c r="V19" s="96">
        <v>9.8000000000000007</v>
      </c>
      <c r="W19" s="96">
        <v>12</v>
      </c>
      <c r="X19" s="96">
        <v>10.8</v>
      </c>
      <c r="Y19" s="96">
        <v>2.2999999999999998</v>
      </c>
      <c r="Z19" s="96">
        <v>4</v>
      </c>
      <c r="AA19" s="96">
        <v>4.0999999999999996</v>
      </c>
      <c r="AB19" s="96">
        <v>6.4</v>
      </c>
      <c r="AC19" s="96">
        <v>15.2</v>
      </c>
      <c r="AD19" s="96">
        <v>14.9</v>
      </c>
      <c r="AE19" s="96">
        <v>6.6</v>
      </c>
      <c r="AF19" s="96">
        <v>2.2000000000000002</v>
      </c>
      <c r="AG19" s="96">
        <v>3.5</v>
      </c>
      <c r="AH19" s="96">
        <v>-3.8</v>
      </c>
      <c r="AI19" s="96">
        <v>6.4</v>
      </c>
      <c r="AJ19" s="96">
        <v>8.3000000000000007</v>
      </c>
      <c r="AK19" s="97">
        <v>-3.5</v>
      </c>
      <c r="AL19" s="122">
        <v>-14</v>
      </c>
      <c r="AM19" s="96">
        <v>-24.3</v>
      </c>
      <c r="AN19" s="96">
        <v>-23.3</v>
      </c>
      <c r="AO19" s="97">
        <v>-15.8</v>
      </c>
      <c r="AP19" s="27">
        <v>-0.6</v>
      </c>
      <c r="AQ19" s="27">
        <v>7.2</v>
      </c>
      <c r="AR19" s="27">
        <v>7.6</v>
      </c>
      <c r="AS19" s="28">
        <v>4.0999999999999996</v>
      </c>
      <c r="AT19" s="27">
        <v>5.5</v>
      </c>
      <c r="AU19" s="27">
        <v>4.5</v>
      </c>
      <c r="AV19" s="44">
        <v>3.5</v>
      </c>
      <c r="AW19" s="45">
        <v>3.9</v>
      </c>
      <c r="AX19" s="44">
        <v>3.8</v>
      </c>
      <c r="AY19" s="44">
        <v>3.5</v>
      </c>
      <c r="AZ19" s="44">
        <v>3.9</v>
      </c>
      <c r="BA19" s="45">
        <v>4.3</v>
      </c>
      <c r="BB19" s="78">
        <v>8.3000000000000007</v>
      </c>
      <c r="BC19" s="78">
        <v>2.4</v>
      </c>
      <c r="BD19" s="76">
        <v>1</v>
      </c>
      <c r="BE19" s="76">
        <v>0.1</v>
      </c>
      <c r="BF19" s="76">
        <v>2.8</v>
      </c>
      <c r="BG19" s="76">
        <v>8.6</v>
      </c>
      <c r="BH19" s="76">
        <v>7.5</v>
      </c>
      <c r="BI19" s="76">
        <v>6.6</v>
      </c>
      <c r="BJ19" s="76">
        <v>1.8</v>
      </c>
      <c r="BK19" s="76">
        <v>4.3</v>
      </c>
      <c r="BL19" s="76">
        <v>4.4000000000000004</v>
      </c>
      <c r="BM19" s="76">
        <v>4.8</v>
      </c>
      <c r="BN19" s="120">
        <v>5.3</v>
      </c>
      <c r="BO19" s="27">
        <v>4.5</v>
      </c>
      <c r="BP19" s="44">
        <v>4.3</v>
      </c>
      <c r="BQ19" s="44">
        <v>3.9</v>
      </c>
      <c r="BR19" s="120">
        <v>4.7</v>
      </c>
    </row>
    <row r="20" spans="1:84">
      <c r="A20" s="24" t="s">
        <v>12</v>
      </c>
      <c r="B20" s="98">
        <v>7.1</v>
      </c>
      <c r="C20" s="98">
        <v>4.2</v>
      </c>
      <c r="D20" s="98">
        <v>5.4</v>
      </c>
      <c r="E20" s="98">
        <v>4.5999999999999996</v>
      </c>
      <c r="F20" s="98">
        <v>-0.2</v>
      </c>
      <c r="G20" s="98">
        <v>4.9000000000000004</v>
      </c>
      <c r="H20" s="98">
        <v>-1.7</v>
      </c>
      <c r="I20" s="98">
        <v>-1.9</v>
      </c>
      <c r="J20" s="98">
        <v>3</v>
      </c>
      <c r="K20" s="98">
        <v>2.9</v>
      </c>
      <c r="L20" s="98">
        <v>7.4</v>
      </c>
      <c r="M20" s="98">
        <v>8</v>
      </c>
      <c r="N20" s="98">
        <v>4.3</v>
      </c>
      <c r="O20" s="98">
        <v>6</v>
      </c>
      <c r="P20" s="98">
        <v>10.7</v>
      </c>
      <c r="Q20" s="98">
        <v>11.2</v>
      </c>
      <c r="R20" s="98">
        <v>13.1</v>
      </c>
      <c r="S20" s="98">
        <v>17.8</v>
      </c>
      <c r="T20" s="98">
        <v>15</v>
      </c>
      <c r="U20" s="98">
        <v>16</v>
      </c>
      <c r="V20" s="98">
        <v>13.8</v>
      </c>
      <c r="W20" s="98">
        <v>10</v>
      </c>
      <c r="X20" s="98">
        <v>12.6</v>
      </c>
      <c r="Y20" s="98">
        <v>7.5</v>
      </c>
      <c r="Z20" s="98">
        <v>13.8</v>
      </c>
      <c r="AA20" s="98">
        <v>17.399999999999999</v>
      </c>
      <c r="AB20" s="98">
        <v>13.6</v>
      </c>
      <c r="AC20" s="98">
        <v>28</v>
      </c>
      <c r="AD20" s="98">
        <v>19</v>
      </c>
      <c r="AE20" s="98">
        <v>11</v>
      </c>
      <c r="AF20" s="98">
        <v>10.199999999999999</v>
      </c>
      <c r="AG20" s="98">
        <v>-2.2000000000000002</v>
      </c>
      <c r="AH20" s="98">
        <v>1.4</v>
      </c>
      <c r="AI20" s="98">
        <v>2.9</v>
      </c>
      <c r="AJ20" s="98">
        <v>3.7</v>
      </c>
      <c r="AK20" s="99">
        <v>-1.9</v>
      </c>
      <c r="AL20" s="98">
        <v>-11.3</v>
      </c>
      <c r="AM20" s="98">
        <v>-22.1</v>
      </c>
      <c r="AN20" s="98">
        <v>-22.8</v>
      </c>
      <c r="AO20" s="124">
        <v>-13</v>
      </c>
      <c r="AP20" s="27">
        <v>-3.6</v>
      </c>
      <c r="AQ20" s="27">
        <v>12.2</v>
      </c>
      <c r="AR20" s="27">
        <v>19.3</v>
      </c>
      <c r="AS20" s="28">
        <v>11.8</v>
      </c>
      <c r="AT20" s="27">
        <v>10.5</v>
      </c>
      <c r="AU20" s="27">
        <v>9.1</v>
      </c>
      <c r="AV20" s="44">
        <v>7</v>
      </c>
      <c r="AW20" s="45">
        <v>8.4</v>
      </c>
      <c r="AX20" s="44">
        <v>5.7</v>
      </c>
      <c r="AY20" s="44">
        <v>6.4</v>
      </c>
      <c r="AZ20" s="44">
        <v>5.5</v>
      </c>
      <c r="BA20" s="45">
        <v>7.1</v>
      </c>
      <c r="BB20" s="78">
        <v>5.3</v>
      </c>
      <c r="BC20" s="78">
        <v>0.2</v>
      </c>
      <c r="BD20" s="76">
        <v>5.3</v>
      </c>
      <c r="BE20" s="76">
        <v>8.1</v>
      </c>
      <c r="BF20" s="76">
        <v>15.5</v>
      </c>
      <c r="BG20" s="76">
        <v>10.9</v>
      </c>
      <c r="BH20" s="76">
        <v>18.3</v>
      </c>
      <c r="BI20" s="76">
        <v>9</v>
      </c>
      <c r="BJ20" s="76">
        <v>1.5</v>
      </c>
      <c r="BK20" s="76">
        <v>7.9</v>
      </c>
      <c r="BL20" s="76">
        <v>7.8</v>
      </c>
      <c r="BM20" s="76">
        <v>7.5</v>
      </c>
      <c r="BN20" s="120">
        <v>7.6</v>
      </c>
      <c r="BO20" s="27">
        <v>9.6</v>
      </c>
      <c r="BP20" s="44">
        <v>8.6999999999999993</v>
      </c>
      <c r="BQ20" s="44">
        <v>6.2</v>
      </c>
      <c r="BR20" s="120">
        <v>7.7</v>
      </c>
    </row>
    <row r="21" spans="1:84" s="12" customFormat="1">
      <c r="A21" s="25" t="s">
        <v>50</v>
      </c>
      <c r="B21" s="95">
        <v>4.2</v>
      </c>
      <c r="C21" s="95">
        <v>4.3</v>
      </c>
      <c r="D21" s="95">
        <v>4.2</v>
      </c>
      <c r="E21" s="95">
        <v>3.9</v>
      </c>
      <c r="F21" s="95">
        <v>3.5</v>
      </c>
      <c r="G21" s="95">
        <v>3</v>
      </c>
      <c r="H21" s="95">
        <v>2.2999999999999998</v>
      </c>
      <c r="I21" s="95">
        <v>2.2000000000000002</v>
      </c>
      <c r="J21" s="95">
        <v>2.9</v>
      </c>
      <c r="K21" s="95">
        <v>3.6</v>
      </c>
      <c r="L21" s="95">
        <v>4.2</v>
      </c>
      <c r="M21" s="95">
        <v>4.0999999999999996</v>
      </c>
      <c r="N21" s="95">
        <v>3.7</v>
      </c>
      <c r="O21" s="95">
        <v>2.9</v>
      </c>
      <c r="P21" s="95">
        <v>2.6</v>
      </c>
      <c r="Q21" s="95">
        <v>2.6</v>
      </c>
      <c r="R21" s="95">
        <v>3.2</v>
      </c>
      <c r="S21" s="95">
        <v>4.0999999999999996</v>
      </c>
      <c r="T21" s="95">
        <v>5.2</v>
      </c>
      <c r="U21" s="95">
        <v>5.7</v>
      </c>
      <c r="V21" s="95">
        <v>5.2</v>
      </c>
      <c r="W21" s="95">
        <v>5.6</v>
      </c>
      <c r="X21" s="95">
        <v>5.3</v>
      </c>
      <c r="Y21" s="95">
        <v>4.9000000000000004</v>
      </c>
      <c r="Z21" s="95">
        <v>5.5</v>
      </c>
      <c r="AA21" s="95">
        <v>5.3</v>
      </c>
      <c r="AB21" s="95">
        <v>5.4</v>
      </c>
      <c r="AC21" s="95">
        <v>6.3</v>
      </c>
      <c r="AD21" s="95">
        <v>6.4</v>
      </c>
      <c r="AE21" s="95">
        <v>5.4</v>
      </c>
      <c r="AF21" s="95">
        <v>5.3</v>
      </c>
      <c r="AG21" s="95">
        <v>5.2</v>
      </c>
      <c r="AH21" s="95">
        <v>4.3</v>
      </c>
      <c r="AI21" s="95">
        <v>4.7</v>
      </c>
      <c r="AJ21" s="95">
        <v>3.7</v>
      </c>
      <c r="AK21" s="94">
        <v>1.6</v>
      </c>
      <c r="AL21" s="95">
        <v>-0.6</v>
      </c>
      <c r="AM21" s="95">
        <v>-2.4</v>
      </c>
      <c r="AN21" s="95">
        <v>-2.4</v>
      </c>
      <c r="AO21" s="94">
        <v>-1.2</v>
      </c>
      <c r="AP21" s="40">
        <v>1.4</v>
      </c>
      <c r="AQ21" s="40">
        <v>2.9</v>
      </c>
      <c r="AR21" s="40">
        <v>3.4</v>
      </c>
      <c r="AS21" s="125">
        <v>3.7</v>
      </c>
      <c r="AT21" s="40">
        <v>3.6</v>
      </c>
      <c r="AU21" s="40">
        <v>3.2</v>
      </c>
      <c r="AV21" s="52">
        <v>2.9</v>
      </c>
      <c r="AW21" s="53">
        <v>2.6</v>
      </c>
      <c r="AX21" s="52">
        <v>2.2999999999999998</v>
      </c>
      <c r="AY21" s="52">
        <v>2.8</v>
      </c>
      <c r="AZ21" s="52">
        <v>3.1</v>
      </c>
      <c r="BA21" s="53">
        <v>3.3</v>
      </c>
      <c r="BB21" s="140">
        <v>4.2</v>
      </c>
      <c r="BC21" s="140">
        <v>2.7</v>
      </c>
      <c r="BD21" s="137">
        <v>3.7</v>
      </c>
      <c r="BE21" s="137">
        <v>2.9</v>
      </c>
      <c r="BF21" s="137">
        <v>4.5999999999999996</v>
      </c>
      <c r="BG21" s="137">
        <v>5.3</v>
      </c>
      <c r="BH21" s="137">
        <v>5.6</v>
      </c>
      <c r="BI21" s="137">
        <v>5.6</v>
      </c>
      <c r="BJ21" s="137">
        <v>3.6</v>
      </c>
      <c r="BK21" s="137">
        <v>3.6</v>
      </c>
      <c r="BL21" s="137">
        <v>3.6</v>
      </c>
      <c r="BM21" s="137">
        <v>3.6</v>
      </c>
      <c r="BN21" s="138">
        <v>3.6</v>
      </c>
      <c r="BO21" s="40">
        <v>2.8</v>
      </c>
      <c r="BP21" s="52">
        <v>3.1</v>
      </c>
      <c r="BQ21" s="52">
        <v>2.8</v>
      </c>
      <c r="BR21" s="120">
        <v>3.6</v>
      </c>
      <c r="BS21" s="93"/>
      <c r="BT21" s="93"/>
    </row>
    <row r="22" spans="1:84">
      <c r="A22" s="24"/>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72"/>
      <c r="AL22" s="27"/>
      <c r="AM22" s="27"/>
      <c r="AN22" s="27"/>
      <c r="AO22" s="28"/>
      <c r="AP22" s="27"/>
      <c r="AQ22" s="27"/>
      <c r="AR22" s="27"/>
      <c r="AS22" s="28"/>
      <c r="AT22" s="27"/>
      <c r="AU22" s="27"/>
      <c r="AV22" s="44"/>
      <c r="AW22" s="45"/>
      <c r="AX22" s="44"/>
      <c r="AY22" s="44"/>
      <c r="AZ22" s="44"/>
      <c r="BA22" s="45"/>
      <c r="BB22" s="78"/>
      <c r="BC22" s="78"/>
      <c r="BD22" s="78"/>
      <c r="BE22" s="78"/>
      <c r="BF22" s="78"/>
      <c r="BG22" s="76"/>
      <c r="BH22" s="76"/>
      <c r="BI22" s="76"/>
      <c r="BJ22" s="76"/>
      <c r="BK22" s="76"/>
      <c r="BL22" s="76"/>
      <c r="BM22" s="76"/>
      <c r="BN22" s="120"/>
      <c r="BO22" s="27"/>
      <c r="BP22" s="50"/>
      <c r="BQ22" s="50"/>
      <c r="BR22" s="120"/>
    </row>
    <row r="23" spans="1:84">
      <c r="A23" s="22" t="s">
        <v>13</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72"/>
      <c r="AL23" s="27"/>
      <c r="AM23" s="27"/>
      <c r="AN23" s="27"/>
      <c r="AO23" s="28"/>
      <c r="AP23" s="27"/>
      <c r="AQ23" s="27"/>
      <c r="AR23" s="27"/>
      <c r="AS23" s="28"/>
      <c r="AT23" s="27"/>
      <c r="AU23" s="27"/>
      <c r="AV23" s="44"/>
      <c r="AW23" s="45"/>
      <c r="AX23" s="44"/>
      <c r="AY23" s="44"/>
      <c r="AZ23" s="44"/>
      <c r="BA23" s="45"/>
      <c r="BB23" s="78"/>
      <c r="BC23" s="78"/>
      <c r="BD23" s="78"/>
      <c r="BE23" s="78"/>
      <c r="BF23" s="78"/>
      <c r="BG23" s="76"/>
      <c r="BH23" s="76"/>
      <c r="BI23" s="76"/>
      <c r="BJ23" s="76"/>
      <c r="BK23" s="76"/>
      <c r="BL23" s="76"/>
      <c r="BM23" s="76"/>
      <c r="BN23" s="120"/>
      <c r="BO23" s="27"/>
      <c r="BP23" s="50"/>
      <c r="BQ23" s="50"/>
      <c r="BR23" s="120"/>
    </row>
    <row r="24" spans="1:84">
      <c r="A24" s="24" t="s">
        <v>14</v>
      </c>
      <c r="B24" s="100">
        <v>-3.1</v>
      </c>
      <c r="C24" s="100">
        <v>-3</v>
      </c>
      <c r="D24" s="100">
        <v>-2.8</v>
      </c>
      <c r="E24" s="100">
        <v>-2</v>
      </c>
      <c r="F24" s="100">
        <v>-2.2000000000000002</v>
      </c>
      <c r="G24" s="100">
        <v>-1.6</v>
      </c>
      <c r="H24" s="100">
        <v>-1.3</v>
      </c>
      <c r="I24" s="100">
        <v>-1.4</v>
      </c>
      <c r="J24" s="100">
        <v>-0.8</v>
      </c>
      <c r="K24" s="100">
        <v>-0.3</v>
      </c>
      <c r="L24" s="100">
        <v>0.9</v>
      </c>
      <c r="M24" s="100">
        <v>0.9</v>
      </c>
      <c r="N24" s="100">
        <v>0.3</v>
      </c>
      <c r="O24" s="100">
        <v>-1.9</v>
      </c>
      <c r="P24" s="100">
        <v>-2.1</v>
      </c>
      <c r="Q24" s="100">
        <v>-1.4</v>
      </c>
      <c r="R24" s="100">
        <v>-0.1</v>
      </c>
      <c r="S24" s="100">
        <v>2.5</v>
      </c>
      <c r="T24" s="100">
        <v>3.6</v>
      </c>
      <c r="U24" s="100">
        <v>2.6</v>
      </c>
      <c r="V24" s="100">
        <v>0</v>
      </c>
      <c r="W24" s="100">
        <v>1.2</v>
      </c>
      <c r="X24" s="100">
        <v>0.8</v>
      </c>
      <c r="Y24" s="100">
        <v>2.1</v>
      </c>
      <c r="Z24" s="100">
        <v>4.2</v>
      </c>
      <c r="AA24" s="100">
        <v>2.9</v>
      </c>
      <c r="AB24" s="100">
        <v>2.4</v>
      </c>
      <c r="AC24" s="100">
        <v>2.6</v>
      </c>
      <c r="AD24" s="100">
        <v>3.1</v>
      </c>
      <c r="AE24" s="100">
        <v>2.8</v>
      </c>
      <c r="AF24" s="100">
        <v>2.7</v>
      </c>
      <c r="AG24" s="100">
        <v>2.2999999999999998</v>
      </c>
      <c r="AH24" s="100">
        <v>2.1</v>
      </c>
      <c r="AI24" s="100">
        <v>2</v>
      </c>
      <c r="AJ24" s="100">
        <v>1.8</v>
      </c>
      <c r="AK24" s="101">
        <v>1.2</v>
      </c>
      <c r="AL24" s="100">
        <v>-1.1000000000000001</v>
      </c>
      <c r="AM24" s="100">
        <v>-2.6</v>
      </c>
      <c r="AN24" s="100">
        <v>-4.0999999999999996</v>
      </c>
      <c r="AO24" s="101">
        <v>-4.0999999999999996</v>
      </c>
      <c r="AP24" s="27">
        <v>-2.9</v>
      </c>
      <c r="AQ24" s="27">
        <v>-1.3</v>
      </c>
      <c r="AR24" s="27">
        <v>0.1</v>
      </c>
      <c r="AS24" s="28">
        <v>1.1000000000000001</v>
      </c>
      <c r="AT24" s="27">
        <v>2.5</v>
      </c>
      <c r="AU24" s="27">
        <v>2</v>
      </c>
      <c r="AV24" s="44">
        <v>2</v>
      </c>
      <c r="AW24" s="45">
        <v>1.6</v>
      </c>
      <c r="AX24" s="44">
        <v>0.9</v>
      </c>
      <c r="AY24" s="44">
        <v>1.5</v>
      </c>
      <c r="AZ24" s="44">
        <v>1.7</v>
      </c>
      <c r="BA24" s="45">
        <v>1.8</v>
      </c>
      <c r="BB24" s="78">
        <f>AVERAGE(B24:E24)</f>
        <v>-2.7249999999999996</v>
      </c>
      <c r="BC24" s="78">
        <f>AVERAGE(F24:I24)</f>
        <v>-1.625</v>
      </c>
      <c r="BD24" s="78">
        <f>AVERAGE(J24:M24)</f>
        <v>0.17499999999999999</v>
      </c>
      <c r="BE24" s="78">
        <f>AVERAGE(N24:Q24)</f>
        <v>-1.2749999999999999</v>
      </c>
      <c r="BF24" s="78">
        <f>AVERAGE(R24:U24)</f>
        <v>2.15</v>
      </c>
      <c r="BG24" s="78">
        <f>AVERAGE(V24:Y24)</f>
        <v>1.0249999999999999</v>
      </c>
      <c r="BH24" s="78">
        <f>AVERAGE(Z24:AC24)</f>
        <v>3.0249999999999999</v>
      </c>
      <c r="BI24" s="78">
        <f>AVERAGE(AD24:AG24)</f>
        <v>2.7250000000000005</v>
      </c>
      <c r="BJ24" s="78">
        <f>AVERAGE(AH24:AK24)</f>
        <v>1.7749999999999999</v>
      </c>
      <c r="BK24" s="78">
        <v>1.9</v>
      </c>
      <c r="BL24" s="78">
        <v>2</v>
      </c>
      <c r="BM24" s="78">
        <v>2.1</v>
      </c>
      <c r="BN24" s="136">
        <v>2.1</v>
      </c>
      <c r="BO24" s="27">
        <v>-0.8</v>
      </c>
      <c r="BP24" s="44">
        <v>2</v>
      </c>
      <c r="BQ24" s="44">
        <v>1.5</v>
      </c>
      <c r="BR24" s="120">
        <v>2</v>
      </c>
    </row>
    <row r="25" spans="1:84">
      <c r="A25" s="24" t="s">
        <v>15</v>
      </c>
      <c r="B25" s="102">
        <v>12.8</v>
      </c>
      <c r="C25" s="102">
        <v>12.9</v>
      </c>
      <c r="D25" s="102">
        <v>12.7</v>
      </c>
      <c r="E25" s="102">
        <v>11.5</v>
      </c>
      <c r="F25" s="102">
        <v>11.1</v>
      </c>
      <c r="G25" s="102">
        <v>8.8000000000000007</v>
      </c>
      <c r="H25" s="102">
        <v>8.5</v>
      </c>
      <c r="I25" s="102">
        <v>8.4</v>
      </c>
      <c r="J25" s="102">
        <v>10.199999999999999</v>
      </c>
      <c r="K25" s="102">
        <v>11.1</v>
      </c>
      <c r="L25" s="102">
        <v>12</v>
      </c>
      <c r="M25" s="102">
        <v>11</v>
      </c>
      <c r="N25" s="102">
        <v>9.8000000000000007</v>
      </c>
      <c r="O25" s="102">
        <v>11.1</v>
      </c>
      <c r="P25" s="102">
        <v>10.9</v>
      </c>
      <c r="Q25" s="102">
        <v>12.1</v>
      </c>
      <c r="R25" s="102">
        <v>10.199999999999999</v>
      </c>
      <c r="S25" s="102">
        <v>6.4</v>
      </c>
      <c r="T25" s="102">
        <v>5</v>
      </c>
      <c r="U25" s="102">
        <v>8.9</v>
      </c>
      <c r="V25" s="102">
        <v>8.5</v>
      </c>
      <c r="W25" s="102">
        <v>8.9</v>
      </c>
      <c r="X25" s="102">
        <v>10.7</v>
      </c>
      <c r="Y25" s="102">
        <v>6.7</v>
      </c>
      <c r="Z25" s="102">
        <v>7.5</v>
      </c>
      <c r="AA25" s="102">
        <v>6.8</v>
      </c>
      <c r="AB25" s="102">
        <v>8.8000000000000007</v>
      </c>
      <c r="AC25" s="102">
        <v>9</v>
      </c>
      <c r="AD25" s="102">
        <v>8.6</v>
      </c>
      <c r="AE25" s="102">
        <v>11.3</v>
      </c>
      <c r="AF25" s="102">
        <v>10.199999999999999</v>
      </c>
      <c r="AG25" s="102">
        <v>11.8</v>
      </c>
      <c r="AH25" s="102">
        <v>10.7</v>
      </c>
      <c r="AI25" s="102">
        <v>11.1</v>
      </c>
      <c r="AJ25" s="102">
        <v>13</v>
      </c>
      <c r="AK25" s="103">
        <v>10.7</v>
      </c>
      <c r="AL25" s="102">
        <v>11.5</v>
      </c>
      <c r="AM25" s="102">
        <v>10.3</v>
      </c>
      <c r="AN25" s="102">
        <v>10.6</v>
      </c>
      <c r="AO25" s="103">
        <v>14.9</v>
      </c>
      <c r="AP25" s="27">
        <v>13.4</v>
      </c>
      <c r="AQ25" s="27">
        <v>12.4</v>
      </c>
      <c r="AR25" s="27">
        <v>12</v>
      </c>
      <c r="AS25" s="28">
        <v>8</v>
      </c>
      <c r="AT25" s="27">
        <v>7.3</v>
      </c>
      <c r="AU25" s="27">
        <v>7.4</v>
      </c>
      <c r="AV25" s="44">
        <v>8.3000000000000007</v>
      </c>
      <c r="AW25" s="45">
        <v>9.1</v>
      </c>
      <c r="AX25" s="44">
        <v>9.1</v>
      </c>
      <c r="AY25" s="44">
        <v>8.3000000000000007</v>
      </c>
      <c r="AZ25" s="44">
        <v>7.7</v>
      </c>
      <c r="BA25" s="45">
        <v>8.8000000000000007</v>
      </c>
      <c r="BB25" s="78">
        <f>AVERAGE(B25:E25)</f>
        <v>12.475000000000001</v>
      </c>
      <c r="BC25" s="78">
        <f>AVERAGE(F25:I25)</f>
        <v>9.1999999999999993</v>
      </c>
      <c r="BD25" s="78">
        <f>AVERAGE(J25:M25)</f>
        <v>11.074999999999999</v>
      </c>
      <c r="BE25" s="78">
        <f>AVERAGE(N25:Q25)</f>
        <v>10.975</v>
      </c>
      <c r="BF25" s="78">
        <f>AVERAGE(R25:U25)</f>
        <v>7.625</v>
      </c>
      <c r="BG25" s="78">
        <f>AVERAGE(V25:Y25)</f>
        <v>8.6999999999999993</v>
      </c>
      <c r="BH25" s="78">
        <f>AVERAGE(Z25:AC25)</f>
        <v>8.0250000000000004</v>
      </c>
      <c r="BI25" s="78">
        <f>AVERAGE(AD25:AG25)</f>
        <v>10.475</v>
      </c>
      <c r="BJ25" s="78">
        <f>AVERAGE(AH25:AK25)</f>
        <v>11.375</v>
      </c>
      <c r="BK25" s="78">
        <v>9</v>
      </c>
      <c r="BL25" s="78">
        <v>8.4</v>
      </c>
      <c r="BM25" s="78">
        <v>8.4</v>
      </c>
      <c r="BN25" s="136">
        <v>8.9</v>
      </c>
      <c r="BO25" s="27">
        <v>11.3</v>
      </c>
      <c r="BP25" s="44">
        <v>8</v>
      </c>
      <c r="BQ25" s="44">
        <v>8.5</v>
      </c>
      <c r="BR25" s="120">
        <v>8.6999999999999993</v>
      </c>
      <c r="BU25" s="44"/>
      <c r="BV25" s="44"/>
      <c r="BW25" s="5"/>
      <c r="BX25" s="5"/>
      <c r="CE25" s="58"/>
      <c r="CF25" s="44"/>
    </row>
    <row r="26" spans="1:84">
      <c r="A26" s="24" t="s">
        <v>16</v>
      </c>
      <c r="B26" s="104">
        <v>4.5999999999999996</v>
      </c>
      <c r="C26" s="104">
        <v>3.6</v>
      </c>
      <c r="D26" s="104">
        <v>3.7</v>
      </c>
      <c r="E26" s="104">
        <v>3.2</v>
      </c>
      <c r="F26" s="104">
        <v>3.9</v>
      </c>
      <c r="G26" s="104">
        <v>2.4</v>
      </c>
      <c r="H26" s="104">
        <v>2.2999999999999998</v>
      </c>
      <c r="I26" s="104">
        <v>1.8</v>
      </c>
      <c r="J26" s="104">
        <v>2.7</v>
      </c>
      <c r="K26" s="104">
        <v>2.5</v>
      </c>
      <c r="L26" s="104">
        <v>2.2999999999999998</v>
      </c>
      <c r="M26" s="104">
        <v>0.2</v>
      </c>
      <c r="N26" s="104">
        <v>0.8</v>
      </c>
      <c r="O26" s="104">
        <v>3.7</v>
      </c>
      <c r="P26" s="104">
        <v>5.4</v>
      </c>
      <c r="Q26" s="104">
        <v>8.3000000000000007</v>
      </c>
      <c r="R26" s="104">
        <v>3.9</v>
      </c>
      <c r="S26" s="104">
        <v>0.7</v>
      </c>
      <c r="T26" s="104">
        <v>-0.9</v>
      </c>
      <c r="U26" s="104">
        <v>2.1</v>
      </c>
      <c r="V26" s="104">
        <v>3.6</v>
      </c>
      <c r="W26" s="104">
        <v>4.2</v>
      </c>
      <c r="X26" s="104">
        <v>5.2</v>
      </c>
      <c r="Y26" s="104">
        <v>1.9</v>
      </c>
      <c r="Z26" s="104">
        <v>4.3</v>
      </c>
      <c r="AA26" s="104">
        <v>3</v>
      </c>
      <c r="AB26" s="104">
        <v>4.0999999999999996</v>
      </c>
      <c r="AC26" s="104">
        <v>4.2</v>
      </c>
      <c r="AD26" s="104">
        <v>2.1</v>
      </c>
      <c r="AE26" s="104">
        <v>3.5</v>
      </c>
      <c r="AF26" s="104">
        <v>2.8</v>
      </c>
      <c r="AG26" s="104">
        <v>3.2</v>
      </c>
      <c r="AH26" s="104">
        <v>1.9</v>
      </c>
      <c r="AI26" s="104">
        <v>3.1</v>
      </c>
      <c r="AJ26" s="104">
        <v>3.9</v>
      </c>
      <c r="AK26" s="105">
        <v>2.6</v>
      </c>
      <c r="AL26" s="104">
        <v>3.6</v>
      </c>
      <c r="AM26" s="104">
        <v>2.7</v>
      </c>
      <c r="AN26" s="104">
        <v>4.9000000000000004</v>
      </c>
      <c r="AO26" s="105">
        <v>9.6999999999999993</v>
      </c>
      <c r="AP26" s="27">
        <v>8.1</v>
      </c>
      <c r="AQ26" s="27">
        <v>8.6</v>
      </c>
      <c r="AR26" s="27">
        <v>9.4</v>
      </c>
      <c r="AS26" s="28">
        <v>4.2</v>
      </c>
      <c r="AT26" s="27">
        <v>3.5</v>
      </c>
      <c r="AU26" s="27">
        <v>2.5</v>
      </c>
      <c r="AV26" s="44">
        <v>2.5</v>
      </c>
      <c r="AW26" s="45">
        <v>2.8</v>
      </c>
      <c r="AX26" s="44">
        <v>2.8</v>
      </c>
      <c r="AY26" s="44">
        <v>2.2000000000000002</v>
      </c>
      <c r="AZ26" s="44">
        <v>1.7</v>
      </c>
      <c r="BA26" s="45">
        <v>2.9</v>
      </c>
      <c r="BB26" s="78">
        <f>AVERAGE(B26:E26)</f>
        <v>3.7749999999999995</v>
      </c>
      <c r="BC26" s="78">
        <f>AVERAGE(F26:I26)</f>
        <v>2.6</v>
      </c>
      <c r="BD26" s="78">
        <f>AVERAGE(J26:M26)</f>
        <v>1.925</v>
      </c>
      <c r="BE26" s="78">
        <f>AVERAGE(N26:Q26)</f>
        <v>4.5500000000000007</v>
      </c>
      <c r="BF26" s="78">
        <f>AVERAGE(R26:U26)</f>
        <v>1.45</v>
      </c>
      <c r="BG26" s="78">
        <f>AVERAGE(V26:Y26)</f>
        <v>3.7250000000000001</v>
      </c>
      <c r="BH26" s="78">
        <f>AVERAGE(Z26:AC26)</f>
        <v>3.8999999999999995</v>
      </c>
      <c r="BI26" s="78">
        <f>AVERAGE(AD26:AG26)</f>
        <v>2.8999999999999995</v>
      </c>
      <c r="BJ26" s="78">
        <f>AVERAGE(AH26:AK26)</f>
        <v>2.875</v>
      </c>
      <c r="BK26" s="78">
        <v>3.1</v>
      </c>
      <c r="BL26" s="78">
        <v>2.8</v>
      </c>
      <c r="BM26" s="78">
        <v>2.6</v>
      </c>
      <c r="BN26" s="136">
        <v>3</v>
      </c>
      <c r="BO26" s="27">
        <v>7.5</v>
      </c>
      <c r="BP26" s="44">
        <v>2.8</v>
      </c>
      <c r="BQ26" s="44">
        <v>2.4</v>
      </c>
      <c r="BR26" s="120">
        <v>2.9</v>
      </c>
    </row>
    <row r="27" spans="1:84">
      <c r="A27" s="24" t="s">
        <v>17</v>
      </c>
      <c r="B27" s="107">
        <v>4</v>
      </c>
      <c r="C27" s="107">
        <v>3.2</v>
      </c>
      <c r="D27" s="107">
        <v>4.5999999999999996</v>
      </c>
      <c r="E27" s="107">
        <v>3.9</v>
      </c>
      <c r="F27" s="107">
        <v>3.5</v>
      </c>
      <c r="G27" s="107">
        <v>2.1</v>
      </c>
      <c r="H27" s="107">
        <v>2.6</v>
      </c>
      <c r="I27" s="107">
        <v>3.1</v>
      </c>
      <c r="J27" s="107">
        <v>3.5</v>
      </c>
      <c r="K27" s="107">
        <v>4.3</v>
      </c>
      <c r="L27" s="107">
        <v>3.4</v>
      </c>
      <c r="M27" s="107">
        <v>3</v>
      </c>
      <c r="N27" s="107">
        <v>2</v>
      </c>
      <c r="O27" s="107">
        <v>2.2999999999999998</v>
      </c>
      <c r="P27" s="107">
        <v>3.1</v>
      </c>
      <c r="Q27" s="107">
        <v>3.4</v>
      </c>
      <c r="R27" s="107">
        <v>4.5</v>
      </c>
      <c r="S27" s="107">
        <v>5.9</v>
      </c>
      <c r="T27" s="107">
        <v>6.5</v>
      </c>
      <c r="U27" s="107">
        <v>7.1</v>
      </c>
      <c r="V27" s="107">
        <v>6.3</v>
      </c>
      <c r="W27" s="107">
        <v>5.6</v>
      </c>
      <c r="X27" s="107">
        <v>5.5</v>
      </c>
      <c r="Y27" s="107">
        <v>6</v>
      </c>
      <c r="Z27" s="107">
        <v>6.8</v>
      </c>
      <c r="AA27" s="107">
        <v>7.6</v>
      </c>
      <c r="AB27" s="107">
        <v>7.4</v>
      </c>
      <c r="AC27" s="107">
        <v>7.4</v>
      </c>
      <c r="AD27" s="107">
        <v>6.5</v>
      </c>
      <c r="AE27" s="107">
        <v>5.4</v>
      </c>
      <c r="AF27" s="107">
        <v>5.0999999999999996</v>
      </c>
      <c r="AG27" s="107">
        <v>4.3</v>
      </c>
      <c r="AH27" s="107">
        <v>3.6</v>
      </c>
      <c r="AI27" s="107">
        <v>3.1</v>
      </c>
      <c r="AJ27" s="107">
        <v>1.9</v>
      </c>
      <c r="AK27" s="108">
        <v>0.5</v>
      </c>
      <c r="AL27" s="107">
        <v>-1.1000000000000001</v>
      </c>
      <c r="AM27" s="107">
        <v>-2.6</v>
      </c>
      <c r="AN27" s="107">
        <v>-1.8</v>
      </c>
      <c r="AO27" s="108">
        <v>0.1</v>
      </c>
      <c r="AP27" s="27">
        <v>2.7</v>
      </c>
      <c r="AQ27" s="27">
        <v>4.9000000000000004</v>
      </c>
      <c r="AR27" s="27">
        <v>5.4</v>
      </c>
      <c r="AS27" s="28">
        <v>4.9000000000000004</v>
      </c>
      <c r="AT27" s="27">
        <v>5</v>
      </c>
      <c r="AU27" s="27">
        <v>5</v>
      </c>
      <c r="AV27" s="44">
        <v>4.0999999999999996</v>
      </c>
      <c r="AW27" s="45">
        <v>3.3</v>
      </c>
      <c r="AX27" s="44">
        <v>2.9</v>
      </c>
      <c r="AY27" s="44">
        <v>3</v>
      </c>
      <c r="AZ27" s="44">
        <v>3.7</v>
      </c>
      <c r="BA27" s="45">
        <v>4.4000000000000004</v>
      </c>
      <c r="BB27" s="78">
        <f>AVERAGE(B27:E27)</f>
        <v>3.9250000000000003</v>
      </c>
      <c r="BC27" s="78">
        <f>AVERAGE(F27:I27)</f>
        <v>2.8249999999999997</v>
      </c>
      <c r="BD27" s="78">
        <f>AVERAGE(J27:M27)</f>
        <v>3.55</v>
      </c>
      <c r="BE27" s="78">
        <f>AVERAGE(N27:Q27)</f>
        <v>2.7</v>
      </c>
      <c r="BF27" s="78">
        <f>AVERAGE(R27:U27)</f>
        <v>6</v>
      </c>
      <c r="BG27" s="78">
        <f>AVERAGE(V27:Y27)</f>
        <v>5.85</v>
      </c>
      <c r="BH27" s="78">
        <f>AVERAGE(Z27:AC27)</f>
        <v>7.2999999999999989</v>
      </c>
      <c r="BI27" s="78">
        <f>AVERAGE(AD27:AG27)</f>
        <v>5.3250000000000002</v>
      </c>
      <c r="BJ27" s="78">
        <f>AVERAGE(AH27:AK27)</f>
        <v>2.2749999999999999</v>
      </c>
      <c r="BK27" s="78">
        <v>4.5999999999999996</v>
      </c>
      <c r="BL27" s="78">
        <v>4.5</v>
      </c>
      <c r="BM27" s="78">
        <v>4.5</v>
      </c>
      <c r="BN27" s="136">
        <v>4.5999999999999996</v>
      </c>
      <c r="BO27" s="27">
        <v>4.5</v>
      </c>
      <c r="BP27" s="44">
        <v>4.3</v>
      </c>
      <c r="BQ27" s="44">
        <v>3.5</v>
      </c>
      <c r="BR27" s="120">
        <v>4.5999999999999996</v>
      </c>
    </row>
    <row r="28" spans="1:84">
      <c r="A28" s="24"/>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72"/>
      <c r="AL28" s="27"/>
      <c r="AM28" s="27"/>
      <c r="AN28" s="27"/>
      <c r="AO28" s="28"/>
      <c r="AP28" s="27"/>
      <c r="AQ28" s="27"/>
      <c r="AR28" s="44"/>
      <c r="AS28" s="28"/>
      <c r="AT28" s="27"/>
      <c r="AU28" s="27"/>
      <c r="AV28" s="44"/>
      <c r="AW28" s="45"/>
      <c r="AX28" s="44"/>
      <c r="AY28" s="44"/>
      <c r="AZ28" s="44"/>
      <c r="BA28" s="45"/>
      <c r="BB28" s="78"/>
      <c r="BC28" s="78"/>
      <c r="BD28" s="78"/>
      <c r="BE28" s="76"/>
      <c r="BF28" s="76"/>
      <c r="BG28" s="76"/>
      <c r="BH28" s="76"/>
      <c r="BI28" s="76"/>
      <c r="BJ28" s="76"/>
      <c r="BK28" s="76"/>
      <c r="BL28" s="76"/>
      <c r="BM28" s="76"/>
      <c r="BN28" s="120"/>
      <c r="BO28" s="27"/>
      <c r="BP28" s="50"/>
      <c r="BQ28" s="50"/>
      <c r="BR28" s="120"/>
    </row>
    <row r="29" spans="1:84">
      <c r="A29" s="22" t="s">
        <v>27</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72"/>
      <c r="AL29" s="27"/>
      <c r="AM29" s="27"/>
      <c r="AN29" s="27"/>
      <c r="AO29" s="28"/>
      <c r="AP29" s="27"/>
      <c r="AQ29" s="27"/>
      <c r="AR29" s="44"/>
      <c r="AS29" s="28"/>
      <c r="AT29" s="27"/>
      <c r="AU29" s="27"/>
      <c r="AV29" s="44"/>
      <c r="AW29" s="45"/>
      <c r="AX29" s="44"/>
      <c r="AY29" s="44"/>
      <c r="AZ29" s="44"/>
      <c r="BA29" s="45"/>
      <c r="BB29" s="78"/>
      <c r="BC29" s="78"/>
      <c r="BD29" s="78"/>
      <c r="BE29" s="76"/>
      <c r="BF29" s="76"/>
      <c r="BG29" s="76"/>
      <c r="BH29" s="76"/>
      <c r="BI29" s="76"/>
      <c r="BJ29" s="76"/>
      <c r="BK29" s="76"/>
      <c r="BL29" s="76"/>
      <c r="BM29" s="76"/>
      <c r="BN29" s="120"/>
      <c r="BO29" s="27"/>
      <c r="BP29" s="50"/>
      <c r="BQ29" s="50"/>
      <c r="BR29" s="120"/>
    </row>
    <row r="30" spans="1:84">
      <c r="A30" s="24" t="s">
        <v>31</v>
      </c>
      <c r="B30" s="5">
        <v>2.8</v>
      </c>
      <c r="C30" s="5">
        <v>4.9000000000000004</v>
      </c>
      <c r="D30" s="5">
        <v>6.5</v>
      </c>
      <c r="E30" s="5">
        <v>7.0666666666666664</v>
      </c>
      <c r="F30" s="5">
        <v>7.4333333333333327</v>
      </c>
      <c r="G30" s="5">
        <v>6.4</v>
      </c>
      <c r="H30" s="5">
        <v>4.7666666666666666</v>
      </c>
      <c r="I30" s="5">
        <v>4.3</v>
      </c>
      <c r="J30" s="5">
        <v>5.6905580759525343</v>
      </c>
      <c r="K30" s="5">
        <v>7.7229929981828791</v>
      </c>
      <c r="L30" s="5">
        <v>10.402000955803393</v>
      </c>
      <c r="M30" s="5">
        <v>12.75503211045652</v>
      </c>
      <c r="N30" s="5">
        <v>10.685434704391531</v>
      </c>
      <c r="O30" s="5">
        <v>7.7805776598880065</v>
      </c>
      <c r="P30" s="5">
        <v>4.666666666666667</v>
      </c>
      <c r="Q30" s="5">
        <v>0.73333333333333328</v>
      </c>
      <c r="R30" s="5">
        <v>0.43757079582048924</v>
      </c>
      <c r="S30" s="5">
        <v>0.67974235827035956</v>
      </c>
      <c r="T30" s="5">
        <v>1.2739777400879875</v>
      </c>
      <c r="U30" s="5">
        <v>3.1664355928387118</v>
      </c>
      <c r="V30" s="5">
        <v>2.8577636209481985</v>
      </c>
      <c r="W30" s="5">
        <v>3.1827541513122615</v>
      </c>
      <c r="X30" s="5">
        <v>3.8973138038091029</v>
      </c>
      <c r="Y30" s="5">
        <v>3.6549321329184523</v>
      </c>
      <c r="Z30" s="5">
        <v>3.7590031975176665</v>
      </c>
      <c r="AA30" s="5">
        <v>4.0255311191271792</v>
      </c>
      <c r="AB30" s="5">
        <v>5.2192888623980931</v>
      </c>
      <c r="AC30" s="5">
        <v>5.5327152549374743</v>
      </c>
      <c r="AD30" s="5">
        <v>5.94236164243764</v>
      </c>
      <c r="AE30" s="5">
        <v>6.9849246231158597</v>
      </c>
      <c r="AF30" s="5">
        <v>6.9744597249511404</v>
      </c>
      <c r="AG30" s="5">
        <v>8.4369665935135405</v>
      </c>
      <c r="AH30" s="27">
        <v>9.8682975805874253</v>
      </c>
      <c r="AI30" s="27">
        <v>11.646097003357752</v>
      </c>
      <c r="AJ30" s="27">
        <v>13.4</v>
      </c>
      <c r="AK30" s="28">
        <v>11.1</v>
      </c>
      <c r="AL30" s="27">
        <v>8.4</v>
      </c>
      <c r="AM30" s="27">
        <v>7.7</v>
      </c>
      <c r="AN30" s="27">
        <v>6.4</v>
      </c>
      <c r="AO30" s="28">
        <v>6</v>
      </c>
      <c r="AP30" s="27">
        <v>5.7</v>
      </c>
      <c r="AQ30" s="27">
        <v>4.5</v>
      </c>
      <c r="AR30" s="27">
        <v>3.4705159705159527</v>
      </c>
      <c r="AS30" s="28">
        <v>3.5</v>
      </c>
      <c r="AT30" s="87">
        <v>3.7718394364394836</v>
      </c>
      <c r="AU30" s="27">
        <v>4.5999999999999996</v>
      </c>
      <c r="AV30" s="44">
        <v>5.4</v>
      </c>
      <c r="AW30" s="45">
        <v>6.2</v>
      </c>
      <c r="AX30" s="46">
        <v>6.3</v>
      </c>
      <c r="AY30" s="44">
        <v>6.1</v>
      </c>
      <c r="AZ30" s="44">
        <v>6</v>
      </c>
      <c r="BA30" s="45">
        <v>5.8</v>
      </c>
      <c r="BB30" s="78">
        <f>AVERAGE(B30:E30)</f>
        <v>5.3166666666666664</v>
      </c>
      <c r="BC30" s="78">
        <f>AVERAGE(F30:I30)</f>
        <v>5.7249999999999996</v>
      </c>
      <c r="BD30" s="78">
        <f>AVERAGE(J30:M30)</f>
        <v>9.1426460350988314</v>
      </c>
      <c r="BE30" s="78">
        <f>AVERAGE(N30:Q30)</f>
        <v>5.9665030910698844</v>
      </c>
      <c r="BF30" s="78">
        <f>AVERAGE(R30:U30)</f>
        <v>1.3894316217543872</v>
      </c>
      <c r="BG30" s="78">
        <f>AVERAGE(V30:Y30)</f>
        <v>3.3981909272470037</v>
      </c>
      <c r="BH30" s="78">
        <f>AVERAGE(Z30:AC30)</f>
        <v>4.6341346084951036</v>
      </c>
      <c r="BI30" s="78">
        <f>AVERAGE(AD30:AG30)</f>
        <v>7.0846781460045456</v>
      </c>
      <c r="BJ30" s="78">
        <f>AVERAGE(AH30:AK30)</f>
        <v>11.503598645986294</v>
      </c>
      <c r="BK30" s="78">
        <v>5.7</v>
      </c>
      <c r="BL30" s="78">
        <v>5.4</v>
      </c>
      <c r="BM30" s="78">
        <v>5.6</v>
      </c>
      <c r="BN30" s="136">
        <v>5.6</v>
      </c>
      <c r="BO30" s="27">
        <v>4.3</v>
      </c>
      <c r="BP30" s="44">
        <v>5</v>
      </c>
      <c r="BQ30" s="44">
        <v>6</v>
      </c>
      <c r="BR30" s="120">
        <v>5.6</v>
      </c>
    </row>
    <row r="31" spans="1:84">
      <c r="A31" s="24" t="s">
        <v>32</v>
      </c>
      <c r="B31" s="5">
        <v>8.4049308927904409</v>
      </c>
      <c r="C31" s="5">
        <v>9.1042584434655183</v>
      </c>
      <c r="D31" s="5">
        <v>9.0090090090086505</v>
      </c>
      <c r="E31" s="5">
        <v>9.9220411055988222</v>
      </c>
      <c r="F31" s="5">
        <v>9.1469320336237931</v>
      </c>
      <c r="G31" s="5">
        <v>8.5333333333333403</v>
      </c>
      <c r="H31" s="5">
        <v>8.1667630266676259</v>
      </c>
      <c r="I31" s="5">
        <v>8.3333333333333339</v>
      </c>
      <c r="J31" s="5">
        <v>12.933333333333332</v>
      </c>
      <c r="K31" s="5">
        <v>0</v>
      </c>
      <c r="L31" s="5">
        <v>0</v>
      </c>
      <c r="M31" s="5">
        <v>0</v>
      </c>
      <c r="N31" s="5">
        <v>6.4687717601999166</v>
      </c>
      <c r="O31" s="5">
        <v>2.2395074757152043</v>
      </c>
      <c r="P31" s="5">
        <v>0.26015461456643979</v>
      </c>
      <c r="Q31" s="5">
        <v>-2.0410396022988109</v>
      </c>
      <c r="R31" s="5">
        <v>-1.2060089724987955</v>
      </c>
      <c r="S31" s="5">
        <v>0.86780139118958211</v>
      </c>
      <c r="T31" s="5">
        <v>1.039605511187262</v>
      </c>
      <c r="U31" s="5">
        <v>2.1113750668806905</v>
      </c>
      <c r="V31" s="5">
        <v>1.5142698794345859</v>
      </c>
      <c r="W31" s="5">
        <v>2.152228411941115</v>
      </c>
      <c r="X31" s="5">
        <v>4.1299769891616522</v>
      </c>
      <c r="Y31" s="5">
        <v>4.5806074519497848</v>
      </c>
      <c r="Z31" s="5">
        <v>5.4929497069556783</v>
      </c>
      <c r="AA31" s="5">
        <v>6.2894370290366739</v>
      </c>
      <c r="AB31" s="5">
        <v>8.7616489341038193</v>
      </c>
      <c r="AC31" s="5">
        <v>9.7683798299377766</v>
      </c>
      <c r="AD31" s="5">
        <v>11.5</v>
      </c>
      <c r="AE31" s="5">
        <v>13</v>
      </c>
      <c r="AF31" s="5">
        <v>10.1</v>
      </c>
      <c r="AG31" s="5">
        <v>9.3000000000000007</v>
      </c>
      <c r="AH31" s="27">
        <v>11.211951895561418</v>
      </c>
      <c r="AI31" s="27">
        <v>15.195650088971414</v>
      </c>
      <c r="AJ31" s="27">
        <v>18</v>
      </c>
      <c r="AK31" s="28">
        <v>12.7</v>
      </c>
      <c r="AL31" s="27">
        <v>7.2</v>
      </c>
      <c r="AM31" s="27">
        <v>-1.4</v>
      </c>
      <c r="AN31" s="27">
        <v>-3.8</v>
      </c>
      <c r="AO31" s="28">
        <v>-1.3</v>
      </c>
      <c r="AP31" s="27">
        <v>3.3</v>
      </c>
      <c r="AQ31" s="27">
        <v>7.2</v>
      </c>
      <c r="AR31" s="27">
        <v>7.4009909115157884</v>
      </c>
      <c r="AS31" s="28">
        <v>6.1</v>
      </c>
      <c r="AT31" s="87">
        <v>6.5</v>
      </c>
      <c r="AU31" s="27">
        <v>7</v>
      </c>
      <c r="AV31" s="44">
        <v>9.3000000000000007</v>
      </c>
      <c r="AW31" s="45">
        <v>9.3000000000000007</v>
      </c>
      <c r="AX31" s="46">
        <v>6.7</v>
      </c>
      <c r="AY31" s="44">
        <v>6.1</v>
      </c>
      <c r="AZ31" s="44">
        <v>5.5</v>
      </c>
      <c r="BA31" s="45">
        <v>4.5999999999999996</v>
      </c>
      <c r="BB31" s="78">
        <f>AVERAGE(B31:E31)</f>
        <v>9.1100598627158575</v>
      </c>
      <c r="BC31" s="78">
        <f>AVERAGE(F31:I31)</f>
        <v>8.5450904317395242</v>
      </c>
      <c r="BD31" s="78">
        <f>AVERAGE(J31:M31)</f>
        <v>3.2333333333333329</v>
      </c>
      <c r="BE31" s="78">
        <f>AVERAGE(N31:Q31)</f>
        <v>1.7318485620456876</v>
      </c>
      <c r="BF31" s="78">
        <f>AVERAGE(R31:U31)</f>
        <v>0.70319324918968484</v>
      </c>
      <c r="BG31" s="78">
        <f>AVERAGE(V31:Y31)</f>
        <v>3.0942706831217848</v>
      </c>
      <c r="BH31" s="78">
        <f>AVERAGE(Z31:AC31)</f>
        <v>7.5781038750084875</v>
      </c>
      <c r="BI31" s="78">
        <f>AVERAGE(AD31:AG31)</f>
        <v>10.975000000000001</v>
      </c>
      <c r="BJ31" s="78">
        <f>AVERAGE(AH31:AK31)</f>
        <v>14.276900496133209</v>
      </c>
      <c r="BK31" s="78">
        <v>5</v>
      </c>
      <c r="BL31" s="78">
        <v>5.3</v>
      </c>
      <c r="BM31" s="78">
        <v>5.3</v>
      </c>
      <c r="BN31" s="136">
        <v>5.9</v>
      </c>
      <c r="BO31" s="27">
        <v>6</v>
      </c>
      <c r="BP31" s="44">
        <v>8</v>
      </c>
      <c r="BQ31" s="44">
        <v>5.7</v>
      </c>
      <c r="BR31" s="120">
        <v>5.4</v>
      </c>
    </row>
    <row r="32" spans="1:84">
      <c r="A32" s="24" t="s">
        <v>18</v>
      </c>
      <c r="B32" s="6">
        <v>283.33</v>
      </c>
      <c r="C32" s="6">
        <v>314.33300000000003</v>
      </c>
      <c r="D32" s="6">
        <v>347.99969733333336</v>
      </c>
      <c r="E32" s="6">
        <v>361.67</v>
      </c>
      <c r="F32" s="6">
        <v>345.66666666666669</v>
      </c>
      <c r="G32" s="6">
        <v>377.33333333333331</v>
      </c>
      <c r="H32" s="6">
        <v>365.33333333333331</v>
      </c>
      <c r="I32" s="6">
        <v>359.66666666666669</v>
      </c>
      <c r="J32" s="6">
        <v>361</v>
      </c>
      <c r="K32" s="6">
        <v>407</v>
      </c>
      <c r="L32" s="6">
        <v>392</v>
      </c>
      <c r="M32" s="6">
        <v>408</v>
      </c>
      <c r="N32" s="6">
        <v>391</v>
      </c>
      <c r="O32" s="6">
        <v>383</v>
      </c>
      <c r="P32" s="6">
        <v>387</v>
      </c>
      <c r="Q32" s="6">
        <v>374.66666666666669</v>
      </c>
      <c r="R32" s="6">
        <v>392.33333333333331</v>
      </c>
      <c r="S32" s="6">
        <v>443.33333333333331</v>
      </c>
      <c r="T32" s="6">
        <v>438.33333333333331</v>
      </c>
      <c r="U32" s="6">
        <v>463</v>
      </c>
      <c r="V32" s="6">
        <v>427.33333333333331</v>
      </c>
      <c r="W32" s="6">
        <v>501.66666666666669</v>
      </c>
      <c r="X32" s="6">
        <v>555</v>
      </c>
      <c r="Y32" s="6">
        <v>566.33333333333337</v>
      </c>
      <c r="Z32" s="6">
        <v>528</v>
      </c>
      <c r="AA32" s="6">
        <v>587</v>
      </c>
      <c r="AB32" s="6">
        <v>657.66666666666663</v>
      </c>
      <c r="AC32" s="6">
        <v>577.66666666666663</v>
      </c>
      <c r="AD32" s="6">
        <v>572.5</v>
      </c>
      <c r="AE32" s="6">
        <v>673</v>
      </c>
      <c r="AF32" s="6">
        <v>678</v>
      </c>
      <c r="AG32" s="6">
        <v>693</v>
      </c>
      <c r="AH32" s="32">
        <v>753</v>
      </c>
      <c r="AI32" s="32">
        <v>915.2</v>
      </c>
      <c r="AJ32" s="32">
        <v>999</v>
      </c>
      <c r="AK32" s="33">
        <v>840</v>
      </c>
      <c r="AL32" s="32">
        <v>636</v>
      </c>
      <c r="AM32" s="32">
        <v>716</v>
      </c>
      <c r="AN32" s="32">
        <v>766</v>
      </c>
      <c r="AO32" s="33">
        <v>753</v>
      </c>
      <c r="AP32" s="32">
        <v>777</v>
      </c>
      <c r="AQ32" s="32">
        <v>831</v>
      </c>
      <c r="AR32" s="59">
        <v>796</v>
      </c>
      <c r="AS32" s="33">
        <v>805</v>
      </c>
      <c r="AT32" s="89">
        <v>880</v>
      </c>
      <c r="AU32" s="32">
        <v>982</v>
      </c>
      <c r="AV32" s="32">
        <v>977</v>
      </c>
      <c r="AW32" s="48">
        <v>1026</v>
      </c>
      <c r="AX32" s="49">
        <v>1014</v>
      </c>
      <c r="AY32" s="47">
        <v>1041</v>
      </c>
      <c r="AZ32" s="47">
        <v>1040</v>
      </c>
      <c r="BA32" s="48">
        <v>1032</v>
      </c>
      <c r="BB32" s="139">
        <f>AVERAGE(B32:E32)</f>
        <v>326.83317433333337</v>
      </c>
      <c r="BC32" s="139">
        <f>AVERAGE(F32:I32)</f>
        <v>362</v>
      </c>
      <c r="BD32" s="139">
        <f>AVERAGE(J32:M32)</f>
        <v>392</v>
      </c>
      <c r="BE32" s="139">
        <f>AVERAGE(N32:Q32)</f>
        <v>383.91666666666669</v>
      </c>
      <c r="BF32" s="139">
        <f>AVERAGE(R32:U32)</f>
        <v>434.25</v>
      </c>
      <c r="BG32" s="139">
        <f>AVERAGE(V32:Y32)</f>
        <v>512.58333333333337</v>
      </c>
      <c r="BH32" s="139">
        <f>AVERAGE(Z32:AC32)</f>
        <v>587.58333333333326</v>
      </c>
      <c r="BI32" s="78">
        <f>AVERAGE(AD32:AG32)</f>
        <v>654.125</v>
      </c>
      <c r="BJ32" s="78">
        <f>AVERAGE(AH32:AK32)</f>
        <v>876.8</v>
      </c>
      <c r="BK32" s="139">
        <v>1032</v>
      </c>
      <c r="BL32" s="139">
        <v>1065</v>
      </c>
      <c r="BM32" s="139">
        <v>1074</v>
      </c>
      <c r="BN32" s="142">
        <v>1080</v>
      </c>
      <c r="BO32" s="32">
        <v>802</v>
      </c>
      <c r="BP32" s="47">
        <v>966</v>
      </c>
      <c r="BQ32" s="47">
        <v>1032</v>
      </c>
      <c r="BR32" s="120">
        <v>1063</v>
      </c>
    </row>
    <row r="33" spans="1:73">
      <c r="A33" s="24"/>
      <c r="AK33" s="9"/>
      <c r="AL33" s="34"/>
      <c r="AM33" s="34"/>
      <c r="AN33" s="34"/>
      <c r="AO33" s="29"/>
      <c r="AP33" s="34"/>
      <c r="AQ33" s="34"/>
      <c r="AR33" s="50"/>
      <c r="AS33" s="126"/>
      <c r="AT33" s="34"/>
      <c r="AU33" s="34"/>
      <c r="AV33" s="34"/>
      <c r="AW33" s="51"/>
      <c r="AX33" s="50"/>
      <c r="AY33" s="50"/>
      <c r="AZ33" s="50"/>
      <c r="BA33" s="51"/>
      <c r="BB33" s="76"/>
      <c r="BC33" s="76"/>
      <c r="BD33" s="76"/>
      <c r="BE33" s="76"/>
      <c r="BF33" s="76"/>
      <c r="BG33" s="76"/>
      <c r="BH33" s="76"/>
      <c r="BI33" s="76"/>
      <c r="BJ33" s="76"/>
      <c r="BK33" s="76"/>
      <c r="BL33" s="76"/>
      <c r="BM33" s="76"/>
      <c r="BN33" s="120"/>
      <c r="BO33" s="27"/>
      <c r="BP33" s="50"/>
      <c r="BQ33" s="50"/>
      <c r="BR33" s="120"/>
    </row>
    <row r="34" spans="1:73">
      <c r="A34" s="22" t="s">
        <v>19</v>
      </c>
      <c r="B34" s="7"/>
      <c r="C34" s="7"/>
      <c r="D34" s="7"/>
      <c r="E34" s="7"/>
      <c r="AK34" s="9"/>
      <c r="AL34" s="34"/>
      <c r="AM34" s="34"/>
      <c r="AN34" s="34"/>
      <c r="AO34" s="29"/>
      <c r="AP34" s="34"/>
      <c r="AQ34" s="34"/>
      <c r="AR34" s="50"/>
      <c r="AS34" s="126"/>
      <c r="AT34" s="34"/>
      <c r="AU34" s="34"/>
      <c r="AV34" s="34"/>
      <c r="AW34" s="51"/>
      <c r="AX34" s="50"/>
      <c r="AY34" s="50"/>
      <c r="AZ34" s="50"/>
      <c r="BA34" s="51"/>
      <c r="BB34" s="76"/>
      <c r="BC34" s="76"/>
      <c r="BD34" s="76"/>
      <c r="BE34" s="76"/>
      <c r="BF34" s="76"/>
      <c r="BG34" s="76"/>
      <c r="BH34" s="76"/>
      <c r="BI34" s="76"/>
      <c r="BJ34" s="76"/>
      <c r="BK34" s="76"/>
      <c r="BL34" s="76"/>
      <c r="BM34" s="76"/>
      <c r="BN34" s="120"/>
      <c r="BO34" s="27"/>
      <c r="BP34" s="50"/>
      <c r="BQ34" s="50"/>
      <c r="BR34" s="120"/>
    </row>
    <row r="35" spans="1:73">
      <c r="A35" s="24" t="s">
        <v>45</v>
      </c>
      <c r="B35" s="7">
        <v>14.65</v>
      </c>
      <c r="C35" s="7">
        <v>14.5</v>
      </c>
      <c r="D35" s="7">
        <v>14.5</v>
      </c>
      <c r="E35" s="7">
        <v>14.5</v>
      </c>
      <c r="F35" s="7">
        <v>14.5</v>
      </c>
      <c r="G35" s="7">
        <v>14.375</v>
      </c>
      <c r="H35" s="7">
        <v>13.484999999999999</v>
      </c>
      <c r="I35" s="7">
        <v>13</v>
      </c>
      <c r="J35" s="7">
        <v>13.983333333333334</v>
      </c>
      <c r="K35" s="7">
        <v>15.166666666666666</v>
      </c>
      <c r="L35" s="7">
        <v>16.183333333333334</v>
      </c>
      <c r="M35" s="7">
        <v>17</v>
      </c>
      <c r="N35" s="7">
        <v>17</v>
      </c>
      <c r="O35" s="7">
        <v>16.725000000000001</v>
      </c>
      <c r="P35" s="7">
        <v>14.785666666666666</v>
      </c>
      <c r="Q35" s="7">
        <v>12.163000000000002</v>
      </c>
      <c r="R35" s="7">
        <v>11.5</v>
      </c>
      <c r="S35" s="7">
        <v>11.5</v>
      </c>
      <c r="T35" s="7">
        <v>11.223333333333334</v>
      </c>
      <c r="U35" s="7">
        <v>11</v>
      </c>
      <c r="V35" s="7">
        <v>11</v>
      </c>
      <c r="W35" s="7">
        <v>10.574999999999999</v>
      </c>
      <c r="X35" s="7">
        <v>10.5</v>
      </c>
      <c r="Y35" s="7">
        <v>10.5</v>
      </c>
      <c r="Z35" s="7">
        <v>10.5</v>
      </c>
      <c r="AA35" s="7">
        <v>10.610999999999999</v>
      </c>
      <c r="AB35" s="7">
        <v>11.310666666666668</v>
      </c>
      <c r="AC35" s="7">
        <v>12.074333333333334</v>
      </c>
      <c r="AD35" s="7">
        <v>12.5</v>
      </c>
      <c r="AE35" s="7">
        <v>12.667</v>
      </c>
      <c r="AF35" s="7">
        <v>13.33</v>
      </c>
      <c r="AG35" s="7">
        <v>14.167</v>
      </c>
      <c r="AH35" s="35">
        <v>14.5</v>
      </c>
      <c r="AI35" s="35">
        <v>15.17</v>
      </c>
      <c r="AJ35" s="35">
        <v>15.5</v>
      </c>
      <c r="AK35" s="36">
        <v>15.39</v>
      </c>
      <c r="AL35" s="35">
        <v>14.32</v>
      </c>
      <c r="AM35" s="35">
        <v>12</v>
      </c>
      <c r="AN35" s="35">
        <v>10.74</v>
      </c>
      <c r="AO35" s="36">
        <v>10.5</v>
      </c>
      <c r="AP35" s="35">
        <v>10.47</v>
      </c>
      <c r="AQ35" s="35">
        <v>10</v>
      </c>
      <c r="AR35" s="60">
        <v>9.8800000000000008</v>
      </c>
      <c r="AS35" s="36">
        <v>9.2650000000000006</v>
      </c>
      <c r="AT35" s="35">
        <v>9</v>
      </c>
      <c r="AU35" s="35">
        <v>9</v>
      </c>
      <c r="AV35" s="35">
        <v>9</v>
      </c>
      <c r="AW35" s="55">
        <v>9</v>
      </c>
      <c r="AX35" s="54">
        <v>9</v>
      </c>
      <c r="AY35" s="54">
        <v>9</v>
      </c>
      <c r="AZ35" s="54">
        <v>9</v>
      </c>
      <c r="BA35" s="55">
        <v>9</v>
      </c>
      <c r="BB35" s="75">
        <v>14.5375</v>
      </c>
      <c r="BC35" s="75">
        <v>13.84</v>
      </c>
      <c r="BD35" s="75">
        <v>15.583333333333332</v>
      </c>
      <c r="BE35" s="75">
        <v>15.168416666666667</v>
      </c>
      <c r="BF35" s="75">
        <v>11.305833333333334</v>
      </c>
      <c r="BG35" s="75">
        <v>10.643750000000001</v>
      </c>
      <c r="BH35" s="75">
        <v>11.124000000000001</v>
      </c>
      <c r="BI35" s="75">
        <v>13.166</v>
      </c>
      <c r="BJ35" s="75">
        <v>15.13</v>
      </c>
      <c r="BK35" s="75">
        <v>9.5</v>
      </c>
      <c r="BL35" s="75">
        <v>10</v>
      </c>
      <c r="BM35" s="75">
        <v>10</v>
      </c>
      <c r="BN35" s="134">
        <v>10</v>
      </c>
      <c r="BO35" s="35">
        <v>9.9</v>
      </c>
      <c r="BP35" s="54">
        <v>9</v>
      </c>
      <c r="BQ35" s="54">
        <v>9</v>
      </c>
      <c r="BR35" s="120">
        <v>9.8800000000000008</v>
      </c>
      <c r="BS35" s="7"/>
      <c r="BT35" s="7"/>
      <c r="BU35" s="7"/>
    </row>
    <row r="36" spans="1:73">
      <c r="A36" s="24" t="s">
        <v>46</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35">
        <v>14.5</v>
      </c>
      <c r="AI36" s="35">
        <v>15.5</v>
      </c>
      <c r="AJ36" s="35">
        <v>15.5</v>
      </c>
      <c r="AK36" s="36">
        <v>15</v>
      </c>
      <c r="AL36" s="35">
        <v>13</v>
      </c>
      <c r="AM36" s="35">
        <v>11</v>
      </c>
      <c r="AN36" s="35">
        <v>10.5</v>
      </c>
      <c r="AO36" s="36">
        <v>10.5</v>
      </c>
      <c r="AP36" s="35">
        <v>10</v>
      </c>
      <c r="AQ36" s="35">
        <v>10</v>
      </c>
      <c r="AR36" s="35">
        <v>9.5</v>
      </c>
      <c r="AS36" s="36">
        <v>9</v>
      </c>
      <c r="AT36" s="35">
        <v>9</v>
      </c>
      <c r="AU36" s="35">
        <v>9</v>
      </c>
      <c r="AV36" s="35">
        <v>9</v>
      </c>
      <c r="AW36" s="55">
        <v>9</v>
      </c>
      <c r="AX36" s="54">
        <v>9</v>
      </c>
      <c r="AY36" s="54">
        <v>9</v>
      </c>
      <c r="AZ36" s="54">
        <v>9</v>
      </c>
      <c r="BA36" s="55">
        <v>9</v>
      </c>
      <c r="BB36" s="75"/>
      <c r="BC36" s="75"/>
      <c r="BD36" s="75"/>
      <c r="BE36" s="75"/>
      <c r="BF36" s="75"/>
      <c r="BG36" s="75"/>
      <c r="BH36" s="75"/>
      <c r="BI36" s="75"/>
      <c r="BJ36" s="75"/>
      <c r="BK36" s="75">
        <v>9.5</v>
      </c>
      <c r="BL36" s="75">
        <v>10</v>
      </c>
      <c r="BM36" s="75">
        <v>10</v>
      </c>
      <c r="BN36" s="134">
        <v>10</v>
      </c>
      <c r="BO36" s="35">
        <v>9</v>
      </c>
      <c r="BP36" s="54">
        <v>9</v>
      </c>
      <c r="BQ36" s="54">
        <v>9</v>
      </c>
      <c r="BR36" s="120">
        <v>10</v>
      </c>
    </row>
    <row r="37" spans="1:73">
      <c r="A37" s="24" t="s">
        <v>47</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35">
        <v>10.978</v>
      </c>
      <c r="AI37" s="35">
        <v>11.65</v>
      </c>
      <c r="AJ37" s="35">
        <v>11.824</v>
      </c>
      <c r="AK37" s="36">
        <v>11.688000000000001</v>
      </c>
      <c r="AL37" s="35">
        <v>10.06</v>
      </c>
      <c r="AM37" s="35">
        <v>7.82</v>
      </c>
      <c r="AN37" s="35">
        <v>7.23</v>
      </c>
      <c r="AO37" s="36">
        <v>7.0549999999999997</v>
      </c>
      <c r="AP37" s="35">
        <v>7.04</v>
      </c>
      <c r="AQ37" s="35">
        <v>6.51</v>
      </c>
      <c r="AR37" s="60">
        <v>6.32</v>
      </c>
      <c r="AS37" s="36">
        <v>5.7</v>
      </c>
      <c r="AT37" s="35">
        <v>5.49</v>
      </c>
      <c r="AU37" s="35">
        <v>5.5</v>
      </c>
      <c r="AV37" s="35">
        <v>5.5</v>
      </c>
      <c r="AW37" s="55">
        <v>5.55</v>
      </c>
      <c r="AX37" s="54">
        <v>5.58</v>
      </c>
      <c r="AY37" s="54">
        <v>5.62</v>
      </c>
      <c r="AZ37" s="54">
        <v>5.64</v>
      </c>
      <c r="BA37" s="55">
        <v>5.66</v>
      </c>
      <c r="BB37" s="75"/>
      <c r="BC37" s="75"/>
      <c r="BD37" s="75"/>
      <c r="BE37" s="75"/>
      <c r="BF37" s="75"/>
      <c r="BG37" s="75"/>
      <c r="BH37" s="75"/>
      <c r="BI37" s="75"/>
      <c r="BJ37" s="75"/>
      <c r="BK37" s="75">
        <v>6.18</v>
      </c>
      <c r="BL37" s="75">
        <v>6.68</v>
      </c>
      <c r="BM37" s="75">
        <v>6.69</v>
      </c>
      <c r="BN37" s="134">
        <v>6.69</v>
      </c>
      <c r="BO37" s="35">
        <v>6.39</v>
      </c>
      <c r="BP37" s="54">
        <v>5.51</v>
      </c>
      <c r="BQ37" s="54">
        <v>5.63</v>
      </c>
      <c r="BR37" s="120">
        <v>6.56</v>
      </c>
    </row>
    <row r="38" spans="1:73">
      <c r="A38" s="24" t="s">
        <v>48</v>
      </c>
      <c r="B38" s="7">
        <v>13.843333333333334</v>
      </c>
      <c r="C38" s="7">
        <v>14.303333333333333</v>
      </c>
      <c r="D38" s="7">
        <v>13.516666666666666</v>
      </c>
      <c r="E38" s="7">
        <v>13.213333333333333</v>
      </c>
      <c r="F38" s="7">
        <v>12.08</v>
      </c>
      <c r="G38" s="7">
        <v>11.603333333333333</v>
      </c>
      <c r="H38" s="7">
        <v>10.744999999999999</v>
      </c>
      <c r="I38" s="7">
        <v>10.798333333333334</v>
      </c>
      <c r="J38" s="7">
        <v>12.606666666666667</v>
      </c>
      <c r="K38" s="7">
        <v>11.706666666666665</v>
      </c>
      <c r="L38" s="7">
        <v>11.176666666666668</v>
      </c>
      <c r="M38" s="7">
        <v>10.703333333333333</v>
      </c>
      <c r="N38" s="7">
        <v>9.89</v>
      </c>
      <c r="O38" s="7">
        <v>9.5583333333333353</v>
      </c>
      <c r="P38" s="7">
        <v>9.4949999999999992</v>
      </c>
      <c r="Q38" s="7">
        <v>9.1716666666666669</v>
      </c>
      <c r="R38" s="7">
        <v>9.5950000000000006</v>
      </c>
      <c r="S38" s="7">
        <v>10.164999999999999</v>
      </c>
      <c r="T38" s="7">
        <v>9.6383333333333336</v>
      </c>
      <c r="U38" s="7">
        <v>8.6016666666666666</v>
      </c>
      <c r="V38" s="7">
        <v>8.0500000000000007</v>
      </c>
      <c r="W38" s="7">
        <v>8.3070000000000004</v>
      </c>
      <c r="X38" s="7">
        <v>8.006333333333334</v>
      </c>
      <c r="Y38" s="7">
        <v>7.8079999999999998</v>
      </c>
      <c r="Z38" s="7">
        <v>7.3159999999999998</v>
      </c>
      <c r="AA38" s="7">
        <v>7.7573333333333325</v>
      </c>
      <c r="AB38" s="7">
        <v>8.6689999999999987</v>
      </c>
      <c r="AC38" s="7">
        <v>8.1370000000000005</v>
      </c>
      <c r="AD38" s="7">
        <v>7.67</v>
      </c>
      <c r="AE38" s="7">
        <v>7.84</v>
      </c>
      <c r="AF38" s="7">
        <v>8.49</v>
      </c>
      <c r="AG38" s="7">
        <v>8.33</v>
      </c>
      <c r="AH38" s="35">
        <v>8.83</v>
      </c>
      <c r="AI38" s="35">
        <v>9.76</v>
      </c>
      <c r="AJ38" s="35">
        <v>9.4723333333333333</v>
      </c>
      <c r="AK38" s="36">
        <v>8.44</v>
      </c>
      <c r="AL38" s="35">
        <v>7.77</v>
      </c>
      <c r="AM38" s="35">
        <v>8.19</v>
      </c>
      <c r="AN38" s="35">
        <v>8.34</v>
      </c>
      <c r="AO38" s="36">
        <v>8.43</v>
      </c>
      <c r="AP38" s="35">
        <v>8.3356999654934452</v>
      </c>
      <c r="AQ38" s="35">
        <v>7.9781770081770063</v>
      </c>
      <c r="AR38" s="60">
        <v>7.46</v>
      </c>
      <c r="AS38" s="36">
        <v>7.24</v>
      </c>
      <c r="AT38" s="35">
        <v>7.73</v>
      </c>
      <c r="AU38" s="35">
        <v>7.59</v>
      </c>
      <c r="AV38" s="35">
        <v>7</v>
      </c>
      <c r="AW38" s="55">
        <v>7.21</v>
      </c>
      <c r="AX38" s="54">
        <v>7.28</v>
      </c>
      <c r="AY38" s="54">
        <v>7.3</v>
      </c>
      <c r="AZ38" s="54">
        <v>7.33</v>
      </c>
      <c r="BA38" s="55">
        <v>7.45</v>
      </c>
      <c r="BB38" s="75">
        <v>13.719166666666666</v>
      </c>
      <c r="BC38" s="75">
        <v>11.306666666666667</v>
      </c>
      <c r="BD38" s="75">
        <v>11.548333333333334</v>
      </c>
      <c r="BE38" s="75">
        <v>9.5287500000000005</v>
      </c>
      <c r="BF38" s="75">
        <v>9.5</v>
      </c>
      <c r="BG38" s="75">
        <v>8.0428333333333342</v>
      </c>
      <c r="BH38" s="75">
        <v>7.9698333333333329</v>
      </c>
      <c r="BI38" s="75">
        <v>8.0824999999999996</v>
      </c>
      <c r="BJ38" s="75">
        <v>9.1199999999999992</v>
      </c>
      <c r="BK38" s="75">
        <v>7.62</v>
      </c>
      <c r="BL38" s="75">
        <v>7.85</v>
      </c>
      <c r="BM38" s="75">
        <v>7.95</v>
      </c>
      <c r="BN38" s="134">
        <v>8.0500000000000007</v>
      </c>
      <c r="BO38" s="35">
        <v>7.75</v>
      </c>
      <c r="BP38" s="54">
        <v>7.38</v>
      </c>
      <c r="BQ38" s="54">
        <v>7.34</v>
      </c>
      <c r="BR38" s="120">
        <v>7.87</v>
      </c>
    </row>
    <row r="39" spans="1:73">
      <c r="A39" s="24" t="s">
        <v>49</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3"/>
      <c r="AL39" s="35">
        <v>8.1579999999999995</v>
      </c>
      <c r="AM39" s="35">
        <v>8.6449999999999996</v>
      </c>
      <c r="AN39" s="35">
        <v>8.8610000000000007</v>
      </c>
      <c r="AO39" s="36">
        <v>9.016</v>
      </c>
      <c r="AP39" s="35">
        <v>8.9598511042097986</v>
      </c>
      <c r="AQ39" s="35">
        <v>8.6465175565175567</v>
      </c>
      <c r="AR39" s="60">
        <v>8.11</v>
      </c>
      <c r="AS39" s="36">
        <v>7.93</v>
      </c>
      <c r="AT39" s="130">
        <v>8.4600000000000009</v>
      </c>
      <c r="AU39" s="35">
        <v>8.3000000000000007</v>
      </c>
      <c r="AV39" s="35">
        <v>7.88</v>
      </c>
      <c r="AW39" s="55">
        <v>8.19</v>
      </c>
      <c r="AX39" s="62">
        <v>8.34</v>
      </c>
      <c r="AY39" s="54">
        <v>8.32</v>
      </c>
      <c r="AZ39" s="54">
        <v>8.33</v>
      </c>
      <c r="BA39" s="55">
        <v>8.35</v>
      </c>
      <c r="BB39" s="75"/>
      <c r="BC39" s="75"/>
      <c r="BD39" s="75"/>
      <c r="BE39" s="75"/>
      <c r="BF39" s="76"/>
      <c r="BG39" s="76"/>
      <c r="BH39" s="76"/>
      <c r="BI39" s="75"/>
      <c r="BJ39" s="75"/>
      <c r="BK39" s="75">
        <v>8.64</v>
      </c>
      <c r="BL39" s="75">
        <v>8.7100000000000009</v>
      </c>
      <c r="BM39" s="75">
        <v>8.75</v>
      </c>
      <c r="BN39" s="134">
        <v>8.84</v>
      </c>
      <c r="BO39" s="35">
        <v>8.41</v>
      </c>
      <c r="BP39" s="54">
        <v>8.2100000000000009</v>
      </c>
      <c r="BQ39" s="54">
        <v>8.34</v>
      </c>
      <c r="BR39" s="120">
        <v>8.73</v>
      </c>
      <c r="BS39" s="7"/>
      <c r="BT39" s="7"/>
    </row>
    <row r="40" spans="1:73">
      <c r="A40" s="24"/>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3"/>
      <c r="AL40" s="35"/>
      <c r="AM40" s="35"/>
      <c r="AN40" s="35"/>
      <c r="AO40" s="30"/>
      <c r="AP40" s="35"/>
      <c r="AQ40" s="35"/>
      <c r="AR40" s="54"/>
      <c r="AS40" s="36"/>
      <c r="AT40" s="35"/>
      <c r="AU40" s="35"/>
      <c r="AV40" s="35"/>
      <c r="AW40" s="55"/>
      <c r="AX40" s="54"/>
      <c r="AY40" s="54"/>
      <c r="AZ40" s="54"/>
      <c r="BA40" s="55"/>
      <c r="BB40" s="75"/>
      <c r="BC40" s="75"/>
      <c r="BD40" s="75"/>
      <c r="BE40" s="75"/>
      <c r="BF40" s="76"/>
      <c r="BG40" s="76"/>
      <c r="BH40" s="76"/>
      <c r="BI40" s="75"/>
      <c r="BJ40" s="75"/>
      <c r="BK40" s="75"/>
      <c r="BL40" s="75"/>
      <c r="BM40" s="75"/>
      <c r="BN40" s="134"/>
      <c r="BO40" s="27"/>
      <c r="BP40" s="44"/>
      <c r="BQ40" s="44"/>
      <c r="BR40" s="120"/>
    </row>
    <row r="41" spans="1:73">
      <c r="A41" s="22" t="s">
        <v>26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3"/>
      <c r="AL41" s="35"/>
      <c r="AM41" s="35"/>
      <c r="AN41" s="35"/>
      <c r="AO41" s="30"/>
      <c r="AP41" s="35"/>
      <c r="AQ41" s="35"/>
      <c r="AR41" s="54"/>
      <c r="AS41" s="36"/>
      <c r="AT41" s="35"/>
      <c r="AU41" s="35"/>
      <c r="AV41" s="35"/>
      <c r="AW41" s="55"/>
      <c r="AX41" s="54"/>
      <c r="AY41" s="54"/>
      <c r="AZ41" s="54"/>
      <c r="BA41" s="55"/>
      <c r="BB41" s="75"/>
      <c r="BC41" s="75"/>
      <c r="BD41" s="75"/>
      <c r="BE41" s="75"/>
      <c r="BF41" s="76"/>
      <c r="BG41" s="76"/>
      <c r="BH41" s="76"/>
      <c r="BI41" s="75"/>
      <c r="BJ41" s="75"/>
      <c r="BK41" s="75"/>
      <c r="BL41" s="75"/>
      <c r="BM41" s="75"/>
      <c r="BN41" s="134"/>
      <c r="BO41" s="27"/>
      <c r="BP41" s="50"/>
      <c r="BQ41" s="50"/>
      <c r="BR41" s="120"/>
    </row>
    <row r="42" spans="1:73">
      <c r="A42" s="24" t="s">
        <v>29</v>
      </c>
      <c r="B42" s="7">
        <v>0.98850857545776305</v>
      </c>
      <c r="C42" s="7">
        <v>0.93524092412731363</v>
      </c>
      <c r="D42" s="7">
        <v>0.90597676673503458</v>
      </c>
      <c r="E42" s="7">
        <v>0.86978339300475238</v>
      </c>
      <c r="F42" s="7">
        <v>0.92406167810846396</v>
      </c>
      <c r="G42" s="7">
        <v>0.87356435784142761</v>
      </c>
      <c r="H42" s="7">
        <v>0.89034077655868116</v>
      </c>
      <c r="I42" s="7">
        <v>0.89574766849782961</v>
      </c>
      <c r="J42" s="7">
        <v>0.87648201071508158</v>
      </c>
      <c r="K42" s="7">
        <v>0.91953899436326558</v>
      </c>
      <c r="L42" s="7">
        <v>0.98363929680448747</v>
      </c>
      <c r="M42" s="7">
        <v>1.0002262434816525</v>
      </c>
      <c r="N42" s="7">
        <v>1.0736151783430823</v>
      </c>
      <c r="O42" s="7">
        <v>1.1359538277703285</v>
      </c>
      <c r="P42" s="7">
        <v>1.1245064809179548</v>
      </c>
      <c r="Q42" s="7">
        <v>1.1892177134329318</v>
      </c>
      <c r="R42" s="7">
        <v>1.2509620427066177</v>
      </c>
      <c r="S42" s="7">
        <v>1.20544845097453</v>
      </c>
      <c r="T42" s="7">
        <v>1.2221214289201241</v>
      </c>
      <c r="U42" s="7">
        <v>1.2959991268488686</v>
      </c>
      <c r="V42" s="7">
        <v>1.3122650394732001</v>
      </c>
      <c r="W42" s="7">
        <v>1.2605161407900836</v>
      </c>
      <c r="X42" s="7">
        <v>1.2199040053423091</v>
      </c>
      <c r="Y42" s="7">
        <v>1.1894342880697055</v>
      </c>
      <c r="Z42" s="7">
        <v>1.2031525836764227</v>
      </c>
      <c r="AA42" s="7">
        <v>1.2568654809468247</v>
      </c>
      <c r="AB42" s="7">
        <v>1.2746508917589683</v>
      </c>
      <c r="AC42" s="7">
        <v>1.2905154409682469</v>
      </c>
      <c r="AD42" s="7">
        <v>1.31</v>
      </c>
      <c r="AE42" s="7">
        <v>1.35</v>
      </c>
      <c r="AF42" s="7">
        <v>1.37</v>
      </c>
      <c r="AG42" s="7">
        <v>1.45</v>
      </c>
      <c r="AH42" s="35">
        <v>1.4984441065461187</v>
      </c>
      <c r="AI42" s="35">
        <v>1.5629999999999999</v>
      </c>
      <c r="AJ42" s="35">
        <v>1.5027378590217404</v>
      </c>
      <c r="AK42" s="36">
        <v>1.32</v>
      </c>
      <c r="AL42" s="35">
        <v>1.296</v>
      </c>
      <c r="AM42" s="35">
        <v>1.36</v>
      </c>
      <c r="AN42" s="35">
        <v>1.43</v>
      </c>
      <c r="AO42" s="36">
        <v>1.48</v>
      </c>
      <c r="AP42" s="35">
        <v>1.39</v>
      </c>
      <c r="AQ42" s="35">
        <v>1.27</v>
      </c>
      <c r="AR42" s="60">
        <v>1.29</v>
      </c>
      <c r="AS42" s="36">
        <v>1.36</v>
      </c>
      <c r="AT42" s="35">
        <v>1.37</v>
      </c>
      <c r="AU42" s="35">
        <v>1.44</v>
      </c>
      <c r="AV42" s="35">
        <v>1.42</v>
      </c>
      <c r="AW42" s="55">
        <v>1.35</v>
      </c>
      <c r="AX42" s="54">
        <v>1.35</v>
      </c>
      <c r="AY42" s="54">
        <v>1.37</v>
      </c>
      <c r="AZ42" s="54">
        <v>1.36</v>
      </c>
      <c r="BA42" s="55">
        <v>1.35</v>
      </c>
      <c r="BB42" s="75">
        <f>AVERAGE(B42:E42)</f>
        <v>0.92487741483121588</v>
      </c>
      <c r="BC42" s="75">
        <v>0.89592862025160058</v>
      </c>
      <c r="BD42" s="75">
        <v>0.9449716363411218</v>
      </c>
      <c r="BE42" s="75">
        <v>1.1308233001160743</v>
      </c>
      <c r="BF42" s="75">
        <v>1.2436327623625349</v>
      </c>
      <c r="BG42" s="75">
        <v>1.2455298684188245</v>
      </c>
      <c r="BH42" s="77">
        <v>1.2562960993376158</v>
      </c>
      <c r="BI42" s="77">
        <v>1.37</v>
      </c>
      <c r="BJ42" s="77">
        <v>1.4710454913919648</v>
      </c>
      <c r="BK42" s="77">
        <v>1.35</v>
      </c>
      <c r="BL42" s="77">
        <v>1.32</v>
      </c>
      <c r="BM42" s="77">
        <v>1.3</v>
      </c>
      <c r="BN42" s="134">
        <v>1.29</v>
      </c>
      <c r="BO42" s="35">
        <v>1.33</v>
      </c>
      <c r="BP42" s="54">
        <v>1.39</v>
      </c>
      <c r="BQ42" s="54">
        <v>1.36</v>
      </c>
      <c r="BR42" s="134">
        <v>1.31</v>
      </c>
    </row>
    <row r="43" spans="1:73">
      <c r="A43" s="24" t="s">
        <v>20</v>
      </c>
      <c r="B43" s="7">
        <v>1.6082015033726691</v>
      </c>
      <c r="C43" s="7">
        <v>1.5336933872273903</v>
      </c>
      <c r="D43" s="7">
        <v>1.4768845176752858</v>
      </c>
      <c r="E43" s="7">
        <v>1.446893098248468</v>
      </c>
      <c r="F43" s="7">
        <v>1.4603586086092912</v>
      </c>
      <c r="G43" s="7">
        <v>1.4208176744938481</v>
      </c>
      <c r="H43" s="7">
        <v>1.4378537288948199</v>
      </c>
      <c r="I43" s="7">
        <v>1.4425113323442815</v>
      </c>
      <c r="J43" s="7">
        <v>1.4259552552839347</v>
      </c>
      <c r="K43" s="7">
        <v>1.4618307015843672</v>
      </c>
      <c r="L43" s="7">
        <v>1.5489236849028376</v>
      </c>
      <c r="M43" s="7">
        <v>1.5715303647526928</v>
      </c>
      <c r="N43" s="7">
        <v>1.6033509723900767</v>
      </c>
      <c r="O43" s="7">
        <v>1.6188055098344625</v>
      </c>
      <c r="P43" s="7">
        <v>1.6090977683605336</v>
      </c>
      <c r="Q43" s="7">
        <v>1.7045800663681197</v>
      </c>
      <c r="R43" s="7">
        <v>1.8384581796518349</v>
      </c>
      <c r="S43" s="7">
        <v>1.8065571712977153</v>
      </c>
      <c r="T43" s="7">
        <v>1.8180024983875744</v>
      </c>
      <c r="U43" s="7">
        <v>1.8648192400062698</v>
      </c>
      <c r="V43" s="7">
        <v>1.8915390102294429</v>
      </c>
      <c r="W43" s="7">
        <v>1.8564279078824839</v>
      </c>
      <c r="X43" s="7">
        <v>1.7846790819020948</v>
      </c>
      <c r="Y43" s="7">
        <v>1.7486874062457411</v>
      </c>
      <c r="Z43" s="7">
        <v>1.7526638772841363</v>
      </c>
      <c r="AA43" s="7">
        <v>1.8260867977665829</v>
      </c>
      <c r="AB43" s="7">
        <v>1.8739272565195273</v>
      </c>
      <c r="AC43" s="7">
        <v>1.9171087765744357</v>
      </c>
      <c r="AD43" s="7">
        <v>1.9550000000000001</v>
      </c>
      <c r="AE43" s="7">
        <v>1.986</v>
      </c>
      <c r="AF43" s="7">
        <v>2.0190000000000001</v>
      </c>
      <c r="AG43" s="7">
        <v>2.0459999999999998</v>
      </c>
      <c r="AH43" s="35">
        <v>1.9790000000000001</v>
      </c>
      <c r="AI43" s="35">
        <v>1.9690000000000001</v>
      </c>
      <c r="AJ43" s="35">
        <v>1.889</v>
      </c>
      <c r="AK43" s="36">
        <v>1.5669999999999999</v>
      </c>
      <c r="AL43" s="35">
        <v>1.44</v>
      </c>
      <c r="AM43" s="35">
        <v>1.55</v>
      </c>
      <c r="AN43" s="35">
        <v>1.64</v>
      </c>
      <c r="AO43" s="36">
        <v>1.63</v>
      </c>
      <c r="AP43" s="35">
        <v>1.5620000000000001</v>
      </c>
      <c r="AQ43" s="35">
        <v>1.49</v>
      </c>
      <c r="AR43" s="60">
        <v>1.55</v>
      </c>
      <c r="AS43" s="36">
        <v>1.58</v>
      </c>
      <c r="AT43" s="35">
        <v>1.6</v>
      </c>
      <c r="AU43" s="35">
        <v>1.63</v>
      </c>
      <c r="AV43" s="35">
        <v>1.61</v>
      </c>
      <c r="AW43" s="55">
        <v>1.6</v>
      </c>
      <c r="AX43" s="54">
        <v>1.61</v>
      </c>
      <c r="AY43" s="54">
        <v>1.59</v>
      </c>
      <c r="AZ43" s="54">
        <v>1.58</v>
      </c>
      <c r="BA43" s="55">
        <v>1.57</v>
      </c>
      <c r="BB43" s="75">
        <f t="shared" ref="BB43:BB48" si="9">AVERAGE(B43:E43)</f>
        <v>1.5164181266309533</v>
      </c>
      <c r="BC43" s="75">
        <v>1.4403853360855601</v>
      </c>
      <c r="BD43" s="75">
        <v>1.5020600016309582</v>
      </c>
      <c r="BE43" s="75">
        <v>1.6339585792382982</v>
      </c>
      <c r="BF43" s="75">
        <v>1.8319592723358487</v>
      </c>
      <c r="BG43" s="75">
        <v>1.8203333515649407</v>
      </c>
      <c r="BH43" s="77">
        <v>1.8424466770361705</v>
      </c>
      <c r="BI43" s="77">
        <v>2.0015000000000001</v>
      </c>
      <c r="BJ43" s="77">
        <v>1.8510000000000002</v>
      </c>
      <c r="BK43" s="77">
        <v>1.56</v>
      </c>
      <c r="BL43" s="77">
        <v>1.55</v>
      </c>
      <c r="BM43" s="77">
        <v>1.55</v>
      </c>
      <c r="BN43" s="134">
        <v>1.54</v>
      </c>
      <c r="BO43" s="35">
        <v>1.55</v>
      </c>
      <c r="BP43" s="54">
        <v>1.61</v>
      </c>
      <c r="BQ43" s="54">
        <v>1.59</v>
      </c>
      <c r="BR43" s="134">
        <v>1.55</v>
      </c>
    </row>
    <row r="44" spans="1:73">
      <c r="A44" s="24" t="s">
        <v>21</v>
      </c>
      <c r="B44" s="5">
        <v>107.03914788258913</v>
      </c>
      <c r="C44" s="5">
        <v>106.54293261159307</v>
      </c>
      <c r="D44" s="5">
        <v>107.55525545330009</v>
      </c>
      <c r="E44" s="5">
        <v>109.82537235436251</v>
      </c>
      <c r="F44" s="5">
        <v>118.00943288901657</v>
      </c>
      <c r="G44" s="5">
        <v>122.55910173903247</v>
      </c>
      <c r="H44" s="5">
        <v>121.62006540225492</v>
      </c>
      <c r="I44" s="5">
        <v>123.59091451023714</v>
      </c>
      <c r="J44" s="5">
        <v>132.3896924310601</v>
      </c>
      <c r="K44" s="5">
        <v>126.85602307984858</v>
      </c>
      <c r="L44" s="5">
        <v>119.21683804569106</v>
      </c>
      <c r="M44" s="5">
        <v>122.50484029400836</v>
      </c>
      <c r="N44" s="5">
        <v>118.88165865774174</v>
      </c>
      <c r="O44" s="5">
        <v>118.46672191462936</v>
      </c>
      <c r="P44" s="5">
        <v>117.52747730887063</v>
      </c>
      <c r="Q44" s="5">
        <v>108.86763637818682</v>
      </c>
      <c r="R44" s="5">
        <v>107.18208828482297</v>
      </c>
      <c r="S44" s="5">
        <v>109.60938197368301</v>
      </c>
      <c r="T44" s="5">
        <v>109.92554354628659</v>
      </c>
      <c r="U44" s="5">
        <v>105.80491130974004</v>
      </c>
      <c r="V44" s="5">
        <v>104.43823759606259</v>
      </c>
      <c r="W44" s="5">
        <v>107.50830875306319</v>
      </c>
      <c r="X44" s="5">
        <v>111.19049572108001</v>
      </c>
      <c r="Y44" s="5">
        <v>117.26595731962436</v>
      </c>
      <c r="Z44" s="5">
        <v>116.84675196959768</v>
      </c>
      <c r="AA44" s="5">
        <v>114.45710558775693</v>
      </c>
      <c r="AB44" s="5">
        <v>116.19475743983435</v>
      </c>
      <c r="AC44" s="5">
        <v>117.67329198865491</v>
      </c>
      <c r="AD44" s="5">
        <v>119.37</v>
      </c>
      <c r="AE44" s="5">
        <v>120.72</v>
      </c>
      <c r="AF44" s="5">
        <v>117.67</v>
      </c>
      <c r="AG44" s="5">
        <v>113</v>
      </c>
      <c r="AH44" s="27">
        <v>105.1</v>
      </c>
      <c r="AI44" s="27">
        <v>104.47868715050051</v>
      </c>
      <c r="AJ44" s="27">
        <v>107.5</v>
      </c>
      <c r="AK44" s="28">
        <v>95</v>
      </c>
      <c r="AL44" s="27">
        <v>93.4</v>
      </c>
      <c r="AM44" s="27">
        <v>97.4</v>
      </c>
      <c r="AN44" s="27">
        <v>93.6</v>
      </c>
      <c r="AO44" s="28">
        <v>89.7</v>
      </c>
      <c r="AP44" s="35">
        <v>90.7</v>
      </c>
      <c r="AQ44" s="35">
        <v>92.1</v>
      </c>
      <c r="AR44" s="60">
        <v>85.8</v>
      </c>
      <c r="AS44" s="36">
        <v>82.5</v>
      </c>
      <c r="AT44" s="35">
        <v>82.3</v>
      </c>
      <c r="AU44" s="35">
        <v>81.7</v>
      </c>
      <c r="AV44" s="35">
        <v>77.8</v>
      </c>
      <c r="AW44" s="55">
        <v>76</v>
      </c>
      <c r="AX44" s="54">
        <v>77.7</v>
      </c>
      <c r="AY44" s="54">
        <v>78</v>
      </c>
      <c r="AZ44" s="54">
        <v>79.2</v>
      </c>
      <c r="BA44" s="55">
        <v>80</v>
      </c>
      <c r="BB44" s="75">
        <f t="shared" si="9"/>
        <v>107.74067707546121</v>
      </c>
      <c r="BC44" s="75">
        <v>121.44487863513528</v>
      </c>
      <c r="BD44" s="75">
        <v>125.24184846265203</v>
      </c>
      <c r="BE44" s="75">
        <v>115.93587356485713</v>
      </c>
      <c r="BF44" s="75">
        <v>108.13048127863314</v>
      </c>
      <c r="BG44" s="75">
        <v>110.10074984745754</v>
      </c>
      <c r="BH44" s="77">
        <v>116.29297674646097</v>
      </c>
      <c r="BI44" s="77">
        <v>117.69</v>
      </c>
      <c r="BJ44" s="77">
        <v>103.01967178762513</v>
      </c>
      <c r="BK44" s="77">
        <v>81.5</v>
      </c>
      <c r="BL44" s="77">
        <v>83</v>
      </c>
      <c r="BM44" s="77">
        <v>84</v>
      </c>
      <c r="BN44" s="134">
        <v>84.8</v>
      </c>
      <c r="BO44" s="35">
        <v>87.8</v>
      </c>
      <c r="BP44" s="54">
        <v>79.400000000000006</v>
      </c>
      <c r="BQ44" s="54">
        <v>78.7</v>
      </c>
      <c r="BR44" s="134">
        <v>83.3</v>
      </c>
    </row>
    <row r="45" spans="1:73">
      <c r="A45" s="24" t="s">
        <v>33</v>
      </c>
      <c r="B45" s="7">
        <v>6.2982333333333349</v>
      </c>
      <c r="C45" s="7">
        <v>6.8532999999999999</v>
      </c>
      <c r="D45" s="7">
        <v>6.9963333333333333</v>
      </c>
      <c r="E45" s="7">
        <v>7.5932999999999993</v>
      </c>
      <c r="F45" s="7">
        <v>7.8232333333333344</v>
      </c>
      <c r="G45" s="7">
        <v>8.0344666666666669</v>
      </c>
      <c r="H45" s="7">
        <v>8.376966666666668</v>
      </c>
      <c r="I45" s="7">
        <v>10.177766666666669</v>
      </c>
      <c r="J45" s="7">
        <v>11.528700000000001</v>
      </c>
      <c r="K45" s="7">
        <v>10.455333333333334</v>
      </c>
      <c r="L45" s="7">
        <v>10.435833333333333</v>
      </c>
      <c r="M45" s="7">
        <v>9.6462000000000003</v>
      </c>
      <c r="N45" s="7">
        <v>8.3428666666666675</v>
      </c>
      <c r="O45" s="7">
        <v>7.7582333333333331</v>
      </c>
      <c r="P45" s="7">
        <v>7.4216333333333333</v>
      </c>
      <c r="Q45" s="7">
        <v>6.7361000000000004</v>
      </c>
      <c r="R45" s="7">
        <v>6.7730999999999995</v>
      </c>
      <c r="S45" s="7">
        <v>6.5903</v>
      </c>
      <c r="T45" s="7">
        <v>6.3776999999999999</v>
      </c>
      <c r="U45" s="7">
        <v>6.0585666666666667</v>
      </c>
      <c r="V45" s="7">
        <v>5.9987333333333339</v>
      </c>
      <c r="W45" s="7">
        <v>6.4111666666666665</v>
      </c>
      <c r="X45" s="7">
        <v>6.5087666666666664</v>
      </c>
      <c r="Y45" s="7">
        <v>6.5307333333333331</v>
      </c>
      <c r="Z45" s="7">
        <v>6.1537333333333324</v>
      </c>
      <c r="AA45" s="7">
        <v>6.4489333333333336</v>
      </c>
      <c r="AB45" s="7">
        <v>7.1497999999999999</v>
      </c>
      <c r="AC45" s="7">
        <v>7.316133333333334</v>
      </c>
      <c r="AD45" s="7">
        <v>7.24</v>
      </c>
      <c r="AE45" s="7">
        <v>7.1</v>
      </c>
      <c r="AF45" s="7">
        <v>7.11</v>
      </c>
      <c r="AG45" s="7">
        <v>6.77</v>
      </c>
      <c r="AH45" s="35">
        <v>7.5352000000000006</v>
      </c>
      <c r="AI45" s="35">
        <v>7.7786333333333344</v>
      </c>
      <c r="AJ45" s="35">
        <v>7.7794333333333334</v>
      </c>
      <c r="AK45" s="36">
        <v>9.93</v>
      </c>
      <c r="AL45" s="35">
        <v>9.9700000000000006</v>
      </c>
      <c r="AM45" s="35">
        <v>8.48</v>
      </c>
      <c r="AN45" s="35">
        <v>7.81</v>
      </c>
      <c r="AO45" s="36">
        <v>7.5</v>
      </c>
      <c r="AP45" s="35">
        <v>7.51</v>
      </c>
      <c r="AQ45" s="35">
        <v>7.54</v>
      </c>
      <c r="AR45" s="60">
        <v>7.33</v>
      </c>
      <c r="AS45" s="36">
        <v>6.91</v>
      </c>
      <c r="AT45" s="35">
        <v>7</v>
      </c>
      <c r="AU45" s="35">
        <v>6.79</v>
      </c>
      <c r="AV45" s="35">
        <v>7.03</v>
      </c>
      <c r="AW45" s="55">
        <v>8.0500000000000007</v>
      </c>
      <c r="AX45" s="54">
        <v>7.95</v>
      </c>
      <c r="AY45" s="54">
        <v>7.85</v>
      </c>
      <c r="AZ45" s="54">
        <v>7.7</v>
      </c>
      <c r="BA45" s="55">
        <v>7.45</v>
      </c>
      <c r="BB45" s="75">
        <f t="shared" si="9"/>
        <v>6.9352916666666671</v>
      </c>
      <c r="BC45" s="75">
        <v>8.6031083333333349</v>
      </c>
      <c r="BD45" s="75">
        <v>10.516516666666668</v>
      </c>
      <c r="BE45" s="75">
        <v>7.5647083333333338</v>
      </c>
      <c r="BF45" s="75">
        <v>6.4499166666666667</v>
      </c>
      <c r="BG45" s="75">
        <v>6.3623500000000002</v>
      </c>
      <c r="BH45" s="77">
        <v>6.76715</v>
      </c>
      <c r="BI45" s="77">
        <v>7.0549999999999997</v>
      </c>
      <c r="BJ45" s="77">
        <v>8.2558166666666679</v>
      </c>
      <c r="BK45" s="77">
        <v>7.5</v>
      </c>
      <c r="BL45" s="77">
        <v>7.55</v>
      </c>
      <c r="BM45" s="77">
        <v>7.65</v>
      </c>
      <c r="BN45" s="134">
        <v>7.75</v>
      </c>
      <c r="BO45" s="35">
        <v>7.32</v>
      </c>
      <c r="BP45" s="54">
        <v>7.22</v>
      </c>
      <c r="BQ45" s="54">
        <v>7.74</v>
      </c>
      <c r="BR45" s="134">
        <v>7.61</v>
      </c>
    </row>
    <row r="46" spans="1:73">
      <c r="A46" s="24" t="s">
        <v>30</v>
      </c>
      <c r="B46" s="7">
        <v>6.2258576602339337</v>
      </c>
      <c r="C46" s="7">
        <v>6.4094866253217182</v>
      </c>
      <c r="D46" s="7">
        <v>6.3385154523338798</v>
      </c>
      <c r="E46" s="7">
        <v>6.6045262381029852</v>
      </c>
      <c r="F46" s="7">
        <v>7.2291501222340733</v>
      </c>
      <c r="G46" s="7">
        <v>7.0186237142650221</v>
      </c>
      <c r="H46" s="7">
        <v>7.4583550072061877</v>
      </c>
      <c r="I46" s="7">
        <v>9.1167107621815955</v>
      </c>
      <c r="J46" s="7">
        <v>10.104698156930962</v>
      </c>
      <c r="K46" s="7">
        <v>9.6140866990660641</v>
      </c>
      <c r="L46" s="7">
        <v>10.26509576156883</v>
      </c>
      <c r="M46" s="7">
        <v>9.648382389872717</v>
      </c>
      <c r="N46" s="7">
        <v>8.9570282842258901</v>
      </c>
      <c r="O46" s="7">
        <v>8.812994851735354</v>
      </c>
      <c r="P46" s="7">
        <v>8.3456747823300574</v>
      </c>
      <c r="Q46" s="7">
        <v>8.0106894394555717</v>
      </c>
      <c r="R46" s="7">
        <v>8.4728910114561913</v>
      </c>
      <c r="S46" s="7">
        <v>7.9442669264574448</v>
      </c>
      <c r="T46" s="7">
        <v>7.7943238372238755</v>
      </c>
      <c r="U46" s="7">
        <v>7.8518971099556607</v>
      </c>
      <c r="V46" s="7">
        <v>7.871928034455868</v>
      </c>
      <c r="W46" s="7">
        <v>8.08137906462869</v>
      </c>
      <c r="X46" s="7">
        <v>7.9400705265051768</v>
      </c>
      <c r="Y46" s="7">
        <v>7.7678781529064276</v>
      </c>
      <c r="Z46" s="7">
        <v>7.4038801592557242</v>
      </c>
      <c r="AA46" s="7">
        <v>8.1054416955940098</v>
      </c>
      <c r="AB46" s="7">
        <v>9.1134989458982716</v>
      </c>
      <c r="AC46" s="7">
        <v>9.4415830348491578</v>
      </c>
      <c r="AD46" s="7">
        <v>9.484</v>
      </c>
      <c r="AE46" s="7">
        <v>9.58</v>
      </c>
      <c r="AF46" s="7">
        <v>9.77</v>
      </c>
      <c r="AG46" s="7">
        <v>9.81</v>
      </c>
      <c r="AH46" s="35">
        <v>11.3</v>
      </c>
      <c r="AI46" s="35">
        <v>12.15823749799878</v>
      </c>
      <c r="AJ46" s="35">
        <v>11.690448991735694</v>
      </c>
      <c r="AK46" s="36">
        <v>13.07</v>
      </c>
      <c r="AL46" s="35">
        <v>12.99</v>
      </c>
      <c r="AM46" s="35">
        <v>11.55</v>
      </c>
      <c r="AN46" s="35">
        <v>11.16</v>
      </c>
      <c r="AO46" s="36">
        <v>11.09</v>
      </c>
      <c r="AP46" s="35">
        <v>10.41</v>
      </c>
      <c r="AQ46" s="35">
        <v>9.6</v>
      </c>
      <c r="AR46" s="60">
        <v>9.4499999999999993</v>
      </c>
      <c r="AS46" s="36">
        <v>9.4</v>
      </c>
      <c r="AT46" s="35">
        <v>9.57</v>
      </c>
      <c r="AU46" s="35">
        <v>9.7799999999999994</v>
      </c>
      <c r="AV46" s="35">
        <v>9.9600000000000009</v>
      </c>
      <c r="AW46" s="55">
        <v>10.87</v>
      </c>
      <c r="AX46" s="54">
        <v>10.69</v>
      </c>
      <c r="AY46" s="54">
        <v>10.76</v>
      </c>
      <c r="AZ46" s="54">
        <v>10.47</v>
      </c>
      <c r="BA46" s="55">
        <v>10.06</v>
      </c>
      <c r="BB46" s="75">
        <f t="shared" si="9"/>
        <v>6.3945964939981295</v>
      </c>
      <c r="BC46" s="75">
        <v>7.7057099014717192</v>
      </c>
      <c r="BD46" s="75">
        <v>9.9080657518596436</v>
      </c>
      <c r="BE46" s="75">
        <v>8.5315968394367196</v>
      </c>
      <c r="BF46" s="75">
        <v>8.0158447212732931</v>
      </c>
      <c r="BG46" s="75">
        <v>7.9153139446240406</v>
      </c>
      <c r="BH46" s="77">
        <v>8.5161009588992904</v>
      </c>
      <c r="BI46" s="77">
        <v>9.6609999999999996</v>
      </c>
      <c r="BJ46" s="77">
        <v>12.054671622433618</v>
      </c>
      <c r="BK46" s="77">
        <v>10.09</v>
      </c>
      <c r="BL46" s="77">
        <v>9.9700000000000006</v>
      </c>
      <c r="BM46" s="77">
        <v>9.93</v>
      </c>
      <c r="BN46" s="134">
        <v>10</v>
      </c>
      <c r="BO46" s="35">
        <v>9.7100000000000009</v>
      </c>
      <c r="BP46" s="54">
        <v>10.039999999999999</v>
      </c>
      <c r="BQ46" s="54">
        <v>10.49</v>
      </c>
      <c r="BR46" s="134">
        <v>10</v>
      </c>
    </row>
    <row r="47" spans="1:73">
      <c r="A47" s="24" t="s">
        <v>22</v>
      </c>
      <c r="B47" s="7">
        <v>10.128828315258525</v>
      </c>
      <c r="C47" s="7">
        <v>10.510860890685475</v>
      </c>
      <c r="D47" s="7">
        <v>10.332776380495524</v>
      </c>
      <c r="E47" s="7">
        <v>10.98669336293009</v>
      </c>
      <c r="F47" s="7">
        <v>11.424726145492496</v>
      </c>
      <c r="G47" s="7">
        <v>11.415512245131673</v>
      </c>
      <c r="H47" s="7">
        <v>12.044852758494278</v>
      </c>
      <c r="I47" s="7">
        <v>14.681543754622552</v>
      </c>
      <c r="J47" s="7">
        <v>16.439410351591899</v>
      </c>
      <c r="K47" s="7">
        <v>15.283927261965088</v>
      </c>
      <c r="L47" s="7">
        <v>16.16430942169853</v>
      </c>
      <c r="M47" s="7">
        <v>15.159296204477426</v>
      </c>
      <c r="N47" s="7">
        <v>13.37654338252076</v>
      </c>
      <c r="O47" s="7">
        <v>12.559070866581388</v>
      </c>
      <c r="P47" s="7">
        <v>11.942133634256814</v>
      </c>
      <c r="Q47" s="7">
        <v>11.482221785062292</v>
      </c>
      <c r="R47" s="7">
        <v>12.452061096599842</v>
      </c>
      <c r="S47" s="7">
        <v>11.905753726003333</v>
      </c>
      <c r="T47" s="7">
        <v>11.594674533966433</v>
      </c>
      <c r="U47" s="7">
        <v>11.298131686860652</v>
      </c>
      <c r="V47" s="7">
        <v>11.346838111963701</v>
      </c>
      <c r="W47" s="7">
        <v>11.901868722085919</v>
      </c>
      <c r="X47" s="7">
        <v>11.616059718981624</v>
      </c>
      <c r="Y47" s="7">
        <v>11.42021113354927</v>
      </c>
      <c r="Z47" s="7">
        <v>10.785426123772631</v>
      </c>
      <c r="AA47" s="7">
        <v>11.776312019676842</v>
      </c>
      <c r="AB47" s="7">
        <v>13.398205098663317</v>
      </c>
      <c r="AC47" s="7">
        <v>14.025823423922116</v>
      </c>
      <c r="AD47" s="7">
        <v>14.14</v>
      </c>
      <c r="AE47" s="7">
        <v>14.11</v>
      </c>
      <c r="AF47" s="7">
        <v>14.36</v>
      </c>
      <c r="AG47" s="7">
        <v>13.84</v>
      </c>
      <c r="AH47" s="35">
        <v>14.91</v>
      </c>
      <c r="AI47" s="35">
        <v>15.32</v>
      </c>
      <c r="AJ47" s="35">
        <v>14.7</v>
      </c>
      <c r="AK47" s="36">
        <v>15.56</v>
      </c>
      <c r="AL47" s="35">
        <v>14.3</v>
      </c>
      <c r="AM47" s="35">
        <v>13.12</v>
      </c>
      <c r="AN47" s="35">
        <v>12.8</v>
      </c>
      <c r="AO47" s="36">
        <v>12.25</v>
      </c>
      <c r="AP47" s="35">
        <v>11.74</v>
      </c>
      <c r="AQ47" s="35">
        <v>11.25</v>
      </c>
      <c r="AR47" s="60">
        <v>11.35</v>
      </c>
      <c r="AS47" s="36">
        <v>10.92</v>
      </c>
      <c r="AT47" s="35">
        <v>11.22</v>
      </c>
      <c r="AU47" s="35">
        <v>11.07</v>
      </c>
      <c r="AV47" s="35">
        <v>11.35</v>
      </c>
      <c r="AW47" s="55">
        <v>12.88</v>
      </c>
      <c r="AX47" s="54">
        <v>12.8</v>
      </c>
      <c r="AY47" s="54">
        <v>12.48</v>
      </c>
      <c r="AZ47" s="54">
        <v>12.18</v>
      </c>
      <c r="BA47" s="55">
        <v>11.66</v>
      </c>
      <c r="BB47" s="75">
        <f t="shared" si="9"/>
        <v>10.489789737342404</v>
      </c>
      <c r="BC47" s="75">
        <v>12.391658725935249</v>
      </c>
      <c r="BD47" s="75">
        <v>15.761735809933235</v>
      </c>
      <c r="BE47" s="75">
        <v>12.339992417105314</v>
      </c>
      <c r="BF47" s="75">
        <v>11.812655260857564</v>
      </c>
      <c r="BG47" s="75">
        <v>11.57124442164513</v>
      </c>
      <c r="BH47" s="77">
        <v>12.496441666508726</v>
      </c>
      <c r="BI47" s="77">
        <v>14.112500000000001</v>
      </c>
      <c r="BJ47" s="77">
        <v>15.1225</v>
      </c>
      <c r="BK47" s="77">
        <v>11.69</v>
      </c>
      <c r="BL47" s="77">
        <v>11.7</v>
      </c>
      <c r="BM47" s="77">
        <v>11.82</v>
      </c>
      <c r="BN47" s="134">
        <v>11.91</v>
      </c>
      <c r="BO47" s="35">
        <v>11.32</v>
      </c>
      <c r="BP47" s="54">
        <v>11.63</v>
      </c>
      <c r="BQ47" s="54">
        <v>12.28</v>
      </c>
      <c r="BR47" s="134">
        <v>11.78</v>
      </c>
    </row>
    <row r="48" spans="1:73">
      <c r="A48" s="26" t="s">
        <v>23</v>
      </c>
      <c r="B48" s="14">
        <v>16.995106757332337</v>
      </c>
      <c r="C48" s="14">
        <v>15.546223368536774</v>
      </c>
      <c r="D48" s="14">
        <v>15.373089063790569</v>
      </c>
      <c r="E48" s="14">
        <v>14.463457568430396</v>
      </c>
      <c r="F48" s="14">
        <v>15.084483340948101</v>
      </c>
      <c r="G48" s="14">
        <v>15.254167678298389</v>
      </c>
      <c r="H48" s="14">
        <v>14.518389560531645</v>
      </c>
      <c r="I48" s="14">
        <v>12.143225381164543</v>
      </c>
      <c r="J48" s="14">
        <v>11.483488375190619</v>
      </c>
      <c r="K48" s="14">
        <v>12.133139999985517</v>
      </c>
      <c r="L48" s="14">
        <v>11.423796666519946</v>
      </c>
      <c r="M48" s="14">
        <v>12.699803061724653</v>
      </c>
      <c r="N48" s="14">
        <v>14.249497613658981</v>
      </c>
      <c r="O48" s="14">
        <v>15.26980651711464</v>
      </c>
      <c r="P48" s="14">
        <v>15.835796788964329</v>
      </c>
      <c r="Q48" s="14">
        <v>16.161820100382538</v>
      </c>
      <c r="R48" s="14">
        <v>15.82467234867682</v>
      </c>
      <c r="S48" s="14">
        <v>16.631926008479585</v>
      </c>
      <c r="T48" s="14">
        <v>17.235922596905873</v>
      </c>
      <c r="U48" s="14">
        <v>17.463686896747863</v>
      </c>
      <c r="V48" s="14">
        <v>17.410048387336644</v>
      </c>
      <c r="W48" s="14">
        <v>16.768914979550761</v>
      </c>
      <c r="X48" s="14">
        <v>17.083189706357071</v>
      </c>
      <c r="Y48" s="14">
        <v>17.956016780089683</v>
      </c>
      <c r="Z48" s="14">
        <v>18.987945307390262</v>
      </c>
      <c r="AA48" s="14">
        <v>17.748222794636362</v>
      </c>
      <c r="AB48" s="14">
        <v>16.251469613112864</v>
      </c>
      <c r="AC48" s="14">
        <v>16.084082482821742</v>
      </c>
      <c r="AD48" s="14">
        <v>16.39</v>
      </c>
      <c r="AE48" s="14">
        <v>16.95</v>
      </c>
      <c r="AF48" s="14">
        <v>16.670000000000002</v>
      </c>
      <c r="AG48" s="14">
        <v>16.670000000000002</v>
      </c>
      <c r="AH48" s="31">
        <v>13.94</v>
      </c>
      <c r="AI48" s="31">
        <v>13.43</v>
      </c>
      <c r="AJ48" s="31">
        <v>13.82</v>
      </c>
      <c r="AK48" s="37">
        <v>9.57</v>
      </c>
      <c r="AL48" s="31">
        <v>9.3699999999999992</v>
      </c>
      <c r="AM48" s="31">
        <v>11.48</v>
      </c>
      <c r="AN48" s="31">
        <v>11.99</v>
      </c>
      <c r="AO48" s="37">
        <v>11.96</v>
      </c>
      <c r="AP48" s="31">
        <v>12.07</v>
      </c>
      <c r="AQ48" s="31">
        <v>12.21</v>
      </c>
      <c r="AR48" s="61">
        <v>11.71</v>
      </c>
      <c r="AS48" s="37">
        <v>11.94</v>
      </c>
      <c r="AT48" s="31">
        <v>11.76</v>
      </c>
      <c r="AU48" s="31">
        <v>12.02</v>
      </c>
      <c r="AV48" s="31">
        <v>11.06</v>
      </c>
      <c r="AW48" s="57">
        <v>9.44</v>
      </c>
      <c r="AX48" s="56">
        <v>9.77</v>
      </c>
      <c r="AY48" s="56">
        <v>9.94</v>
      </c>
      <c r="AZ48" s="56">
        <v>10.29</v>
      </c>
      <c r="BA48" s="57">
        <v>10.74</v>
      </c>
      <c r="BB48" s="106">
        <f t="shared" si="9"/>
        <v>15.59446918952252</v>
      </c>
      <c r="BC48" s="79">
        <v>14.250066490235669</v>
      </c>
      <c r="BD48" s="79">
        <v>11.935057025855183</v>
      </c>
      <c r="BE48" s="79">
        <v>15.379230255030123</v>
      </c>
      <c r="BF48" s="79">
        <v>16.789051962702537</v>
      </c>
      <c r="BG48" s="79">
        <v>17.30454246333354</v>
      </c>
      <c r="BH48" s="79">
        <v>17.267930049490307</v>
      </c>
      <c r="BI48" s="79">
        <v>16.670000000000002</v>
      </c>
      <c r="BJ48" s="79">
        <v>12.69</v>
      </c>
      <c r="BK48" s="79">
        <v>10.87</v>
      </c>
      <c r="BL48" s="79">
        <v>10.99</v>
      </c>
      <c r="BM48" s="79">
        <v>10.98</v>
      </c>
      <c r="BN48" s="135">
        <v>10.94</v>
      </c>
      <c r="BO48" s="31">
        <v>11.98</v>
      </c>
      <c r="BP48" s="143">
        <v>11.07</v>
      </c>
      <c r="BQ48" s="144">
        <v>10.18</v>
      </c>
      <c r="BR48" s="135">
        <v>10.95</v>
      </c>
    </row>
    <row r="49" spans="1:70">
      <c r="A49" s="20"/>
      <c r="AL49" s="65"/>
      <c r="BK49" s="76"/>
      <c r="BL49" s="76"/>
      <c r="BM49" s="76"/>
      <c r="BN49" s="76"/>
      <c r="BR49" s="70"/>
    </row>
    <row r="50" spans="1:70" ht="13.5" customHeight="1">
      <c r="A50" s="127" t="s">
        <v>41</v>
      </c>
      <c r="AG50" s="38"/>
      <c r="AH50" s="38"/>
      <c r="AI50" s="38"/>
      <c r="AJ50" s="38"/>
      <c r="AK50" s="38"/>
      <c r="AL50" s="39"/>
      <c r="BR50" s="70"/>
    </row>
    <row r="51" spans="1:70" ht="157.5">
      <c r="A51" s="128" t="s">
        <v>42</v>
      </c>
      <c r="AG51" s="38"/>
      <c r="AH51" s="38"/>
      <c r="AI51" s="38"/>
      <c r="AJ51" s="38"/>
      <c r="AK51" s="38"/>
      <c r="AL51" s="68"/>
      <c r="AM51" s="68"/>
      <c r="AN51" s="68"/>
      <c r="AO51" s="68"/>
      <c r="AP51" s="68"/>
      <c r="AQ51" s="68"/>
      <c r="AR51" s="68"/>
      <c r="AS51" s="68"/>
      <c r="AT51" s="54"/>
      <c r="AU51" s="54"/>
      <c r="AV51" s="54"/>
      <c r="AW51" s="54"/>
      <c r="AX51" s="54"/>
      <c r="AY51" s="68"/>
      <c r="AZ51" s="68"/>
      <c r="BA51" s="68"/>
      <c r="BB51" s="68"/>
      <c r="BC51" s="68"/>
      <c r="BD51" s="68"/>
      <c r="BE51" s="68"/>
      <c r="BF51" s="68"/>
      <c r="BG51" s="68"/>
      <c r="BH51" s="68"/>
      <c r="BI51" s="68"/>
      <c r="BJ51" s="68"/>
      <c r="BK51" s="68"/>
      <c r="BL51" s="68"/>
      <c r="BM51" s="68"/>
      <c r="BN51" s="68"/>
      <c r="BO51" s="68"/>
      <c r="BP51" s="68"/>
      <c r="BQ51" s="68"/>
      <c r="BR51" s="2"/>
    </row>
    <row r="52" spans="1:70" ht="23.25">
      <c r="AG52" s="38"/>
      <c r="AH52" s="38"/>
      <c r="AI52" s="38"/>
      <c r="AJ52" s="38"/>
      <c r="AK52" s="38"/>
      <c r="AL52" s="68"/>
      <c r="AM52" s="68"/>
      <c r="AN52" s="68"/>
      <c r="AO52" s="68"/>
      <c r="AP52" s="68"/>
      <c r="AQ52" s="68"/>
      <c r="AR52" s="68"/>
      <c r="AS52" s="68"/>
      <c r="AT52" s="68"/>
      <c r="AU52" s="68"/>
      <c r="AV52" s="68"/>
      <c r="AW52" s="133"/>
      <c r="AX52" s="133"/>
      <c r="AY52" s="133"/>
      <c r="AZ52" s="133"/>
      <c r="BA52" s="133"/>
      <c r="BB52" s="68"/>
      <c r="BC52" s="68"/>
      <c r="BD52" s="68"/>
      <c r="BE52" s="68"/>
      <c r="BF52" s="68"/>
      <c r="BG52" s="68"/>
      <c r="BH52" s="68"/>
      <c r="BI52" s="68"/>
      <c r="BJ52" s="68"/>
      <c r="BK52" s="68"/>
      <c r="BL52" s="68"/>
      <c r="BM52" s="68"/>
      <c r="BN52" s="68"/>
      <c r="BO52" s="68"/>
      <c r="BP52" s="68"/>
      <c r="BQ52" s="68"/>
      <c r="BR52" s="2"/>
    </row>
    <row r="53" spans="1:70">
      <c r="A53" s="127"/>
      <c r="AL53" s="2"/>
      <c r="AM53" s="2"/>
      <c r="AN53" s="2"/>
      <c r="AO53" s="2"/>
      <c r="AP53" s="2"/>
      <c r="AQ53" s="2"/>
      <c r="AR53" s="2"/>
      <c r="AS53" s="2"/>
      <c r="AT53" s="2"/>
      <c r="AU53" s="2"/>
      <c r="AV53" s="2"/>
      <c r="AW53" s="54"/>
      <c r="AX53" s="54"/>
      <c r="AY53" s="54"/>
      <c r="AZ53" s="54"/>
      <c r="BA53" s="54"/>
      <c r="BB53" s="2"/>
      <c r="BC53" s="2"/>
      <c r="BD53" s="2"/>
      <c r="BE53" s="2"/>
      <c r="BF53" s="2"/>
      <c r="BG53" s="2"/>
      <c r="BH53" s="2"/>
      <c r="BI53" s="2"/>
      <c r="BJ53" s="2"/>
      <c r="BK53" s="2"/>
      <c r="BL53" s="2"/>
      <c r="BM53" s="2"/>
      <c r="BN53" s="2"/>
      <c r="BO53" s="2"/>
      <c r="BP53" s="2"/>
      <c r="BQ53" s="2"/>
      <c r="BR53" s="2"/>
    </row>
    <row r="54" spans="1:70">
      <c r="A54" s="127"/>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row>
    <row r="55" spans="1:70">
      <c r="A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row>
    <row r="56" spans="1:70">
      <c r="A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row>
    <row r="57" spans="1:70" ht="11.25" customHeight="1">
      <c r="A57" s="2"/>
      <c r="AL57" s="145"/>
      <c r="AM57" s="146"/>
      <c r="AN57" s="146"/>
      <c r="AO57" s="146"/>
      <c r="AP57" s="146"/>
      <c r="AQ57" s="146"/>
      <c r="AR57" s="146"/>
      <c r="AS57" s="146"/>
      <c r="AT57" s="146"/>
      <c r="AU57" s="146"/>
      <c r="AV57" s="146"/>
      <c r="AW57" s="146"/>
      <c r="AX57" s="146"/>
      <c r="AY57" s="146"/>
      <c r="AZ57" s="146"/>
      <c r="BA57" s="146"/>
      <c r="BB57" s="146"/>
      <c r="BC57" s="146"/>
      <c r="BD57" s="146"/>
      <c r="BE57" s="146"/>
      <c r="BF57" s="146"/>
      <c r="BG57" s="146"/>
      <c r="BH57" s="146"/>
      <c r="BI57" s="146"/>
      <c r="BJ57" s="146"/>
      <c r="BK57" s="146"/>
      <c r="BL57" s="146"/>
      <c r="BM57" s="146"/>
      <c r="BN57" s="146"/>
      <c r="BO57" s="146"/>
      <c r="BP57" s="146"/>
      <c r="BQ57" s="146"/>
      <c r="BR57" s="146"/>
    </row>
    <row r="58" spans="1:70" ht="11.25" customHeight="1">
      <c r="A58" s="2"/>
      <c r="AL58" s="63"/>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row>
    <row r="59" spans="1:70" ht="11.25" customHeight="1">
      <c r="A59" s="2"/>
      <c r="AL59" s="64"/>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row>
    <row r="60" spans="1:70" ht="11.25" customHeight="1">
      <c r="A60" s="2"/>
      <c r="AL60" s="64"/>
    </row>
    <row r="61" spans="1:70" ht="11.25" customHeight="1">
      <c r="A61" s="2"/>
      <c r="AL61" s="64"/>
    </row>
    <row r="62" spans="1:70" ht="11.25" customHeight="1">
      <c r="A62" s="2"/>
      <c r="AL62" s="64"/>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row>
    <row r="63" spans="1:70">
      <c r="A63" s="2"/>
      <c r="AM63" s="66"/>
      <c r="AN63" s="66"/>
      <c r="AO63" s="66"/>
      <c r="AP63" s="70"/>
      <c r="AQ63" s="70"/>
      <c r="AR63" s="70"/>
      <c r="AS63" s="70"/>
      <c r="AT63" s="70"/>
      <c r="AU63" s="70"/>
      <c r="AV63" s="70"/>
      <c r="AW63" s="70"/>
      <c r="AX63" s="70"/>
      <c r="AY63" s="70"/>
      <c r="AZ63" s="70"/>
      <c r="BA63" s="70"/>
      <c r="BB63" s="70"/>
      <c r="BC63" s="70"/>
      <c r="BD63" s="70"/>
      <c r="BE63" s="70"/>
      <c r="BF63" s="70"/>
      <c r="BG63" s="70"/>
      <c r="BH63" s="70"/>
      <c r="BI63" s="70"/>
      <c r="BJ63" s="70"/>
      <c r="BK63" s="70"/>
      <c r="BL63" s="70"/>
      <c r="BM63" s="70"/>
      <c r="BN63" s="70"/>
      <c r="BO63" s="70"/>
      <c r="BP63" s="70"/>
      <c r="BQ63" s="70"/>
    </row>
    <row r="64" spans="1:70" ht="23.25">
      <c r="A64" s="2"/>
      <c r="AM64" s="67"/>
      <c r="AN64" s="68"/>
      <c r="AO64" s="68"/>
      <c r="AP64" s="68"/>
      <c r="AQ64" s="68"/>
      <c r="AR64" s="68"/>
      <c r="AS64" s="68"/>
      <c r="AT64" s="68"/>
      <c r="AU64" s="68"/>
      <c r="AV64" s="68"/>
      <c r="AW64" s="68"/>
      <c r="AX64" s="68"/>
      <c r="AY64" s="68"/>
      <c r="AZ64" s="68"/>
      <c r="BA64" s="68"/>
      <c r="BB64" s="68"/>
      <c r="BC64" s="68"/>
      <c r="BD64" s="68"/>
      <c r="BE64" s="68"/>
      <c r="BF64" s="68"/>
      <c r="BG64" s="68"/>
      <c r="BH64" s="68"/>
      <c r="BI64" s="68"/>
      <c r="BJ64" s="68"/>
      <c r="BK64" s="68"/>
      <c r="BL64" s="68"/>
      <c r="BM64" s="68"/>
      <c r="BN64" s="68"/>
      <c r="BO64" s="68"/>
      <c r="BP64" s="68"/>
      <c r="BQ64" s="69"/>
    </row>
    <row r="65" spans="1:38">
      <c r="A65" s="2"/>
    </row>
    <row r="66" spans="1:38">
      <c r="A66" s="2"/>
    </row>
    <row r="67" spans="1:38">
      <c r="A67" s="2"/>
    </row>
    <row r="68" spans="1:38">
      <c r="A68" s="2"/>
    </row>
    <row r="69" spans="1:38">
      <c r="A69" s="2"/>
    </row>
    <row r="70" spans="1:38">
      <c r="A70" s="2"/>
    </row>
    <row r="71" spans="1:38">
      <c r="A71" s="2"/>
    </row>
    <row r="72" spans="1:38">
      <c r="A72" s="2"/>
    </row>
    <row r="73" spans="1:38">
      <c r="A73" s="2"/>
    </row>
    <row r="74" spans="1:38">
      <c r="A74" s="2"/>
    </row>
    <row r="75" spans="1:38">
      <c r="A75" s="2"/>
    </row>
    <row r="76" spans="1:38">
      <c r="A76" s="2"/>
      <c r="AL76" s="42"/>
    </row>
    <row r="77" spans="1:38">
      <c r="A77" s="2"/>
      <c r="AL77" s="63"/>
    </row>
    <row r="78" spans="1:38">
      <c r="A78" s="2"/>
      <c r="AL78" s="64"/>
    </row>
    <row r="79" spans="1:38">
      <c r="A79" s="2"/>
      <c r="AL79" s="64"/>
    </row>
    <row r="80" spans="1:38">
      <c r="A80" s="2"/>
      <c r="AL80" s="64"/>
    </row>
    <row r="81" spans="1:38">
      <c r="A81" s="2"/>
      <c r="AL81" s="64"/>
    </row>
    <row r="82" spans="1:38">
      <c r="A82" s="2"/>
    </row>
    <row r="83" spans="1:38">
      <c r="A83" s="2"/>
    </row>
    <row r="84" spans="1:38">
      <c r="A84" s="2"/>
    </row>
    <row r="85" spans="1:38">
      <c r="A85" s="2"/>
    </row>
  </sheetData>
  <mergeCells count="2">
    <mergeCell ref="AL57:BR57"/>
    <mergeCell ref="BP1:BR1"/>
  </mergeCells>
  <phoneticPr fontId="6" type="noConversion"/>
  <printOptions horizontalCentered="1"/>
  <pageMargins left="0.23622047244094491" right="0.23622047244094491" top="0.39370078740157483" bottom="0.15748031496062992" header="0.15748031496062992" footer="0.15748031496062992"/>
  <pageSetup paperSize="9" scale="78" orientation="landscape" r:id="rId1"/>
  <headerFooter>
    <oddHeader>&amp;LBER FORECAST OF KEY ECONOMIC VARIABLES: 2011Q3 TO 2013Q4&amp;COctober 2011</oddHeader>
  </headerFooter>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Sheet3</vt:lpstr>
      <vt:lpstr>Sheet1</vt:lpstr>
      <vt:lpstr>Sheet3!Print_Area</vt:lpstr>
    </vt:vector>
  </TitlesOfParts>
  <Company>Stellenbosch University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Information Technology</dc:creator>
  <cp:lastModifiedBy>Information Technology</cp:lastModifiedBy>
  <cp:lastPrinted>2011-09-30T13:37:08Z</cp:lastPrinted>
  <dcterms:created xsi:type="dcterms:W3CDTF">2009-04-16T08:59:10Z</dcterms:created>
  <dcterms:modified xsi:type="dcterms:W3CDTF">2011-10-21T08:20:30Z</dcterms:modified>
</cp:coreProperties>
</file>